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<sst xmlns="http://schemas.openxmlformats.org/spreadsheetml/2006/main" count="247" uniqueCount="246">
  <si>
    <t>录入07表</t>
  </si>
  <si>
    <t>科目编码</t>
  </si>
  <si>
    <t>科目名称</t>
  </si>
  <si>
    <t>预算数</t>
  </si>
  <si>
    <t>变动项目</t>
  </si>
  <si>
    <t>调整预算数</t>
  </si>
  <si>
    <t>决算数</t>
  </si>
  <si>
    <t>预算结余</t>
  </si>
  <si>
    <t>结转下年使用数</t>
  </si>
  <si>
    <t>小计</t>
  </si>
  <si>
    <t>返还性收入</t>
  </si>
  <si>
    <t>一般性转移支付</t>
  </si>
  <si>
    <t>专项转移支付</t>
  </si>
  <si>
    <t>上年结转使用数</t>
  </si>
  <si>
    <t>调入资金</t>
  </si>
  <si>
    <t>债务收入</t>
  </si>
  <si>
    <t>债务转贷收入</t>
  </si>
  <si>
    <t>动支预备费</t>
  </si>
  <si>
    <t>科目调剂</t>
  </si>
  <si>
    <t>本年短收安排</t>
  </si>
  <si>
    <t>动用预算稳定调节基金</t>
  </si>
  <si>
    <t>补助下级专款</t>
  </si>
  <si>
    <t>安排预算稳定调节基金</t>
  </si>
  <si>
    <t>省补助计划单列市</t>
  </si>
  <si>
    <t>其他</t>
  </si>
  <si>
    <t>一般公共预算支出</t>
  </si>
  <si>
    <t>一般公共服务支出</t>
  </si>
  <si>
    <t xml:space="preserve">  人大事务</t>
  </si>
  <si>
    <t xml:space="preserve">  政协事务</t>
  </si>
  <si>
    <t xml:space="preserve">  政府办公厅(室)及相关机构事务</t>
  </si>
  <si>
    <t xml:space="preserve">  发展与改革事务</t>
  </si>
  <si>
    <t xml:space="preserve">  统计信息事务</t>
  </si>
  <si>
    <t xml:space="preserve">  财政事务</t>
  </si>
  <si>
    <t xml:space="preserve">  税收事务</t>
  </si>
  <si>
    <t xml:space="preserve">  审计事务</t>
  </si>
  <si>
    <t xml:space="preserve">  海关事务</t>
  </si>
  <si>
    <t xml:space="preserve">  纪检监察事务</t>
  </si>
  <si>
    <t xml:space="preserve">  商贸事务</t>
  </si>
  <si>
    <t xml:space="preserve">  知识产权事务</t>
  </si>
  <si>
    <t xml:space="preserve">  民族事务</t>
  </si>
  <si>
    <t xml:space="preserve">  港澳台事务</t>
  </si>
  <si>
    <t xml:space="preserve">  档案事务</t>
  </si>
  <si>
    <t xml:space="preserve">  民主党派及工商联事务</t>
  </si>
  <si>
    <t xml:space="preserve">  群众团体事务</t>
  </si>
  <si>
    <t xml:space="preserve">  党委办公厅(室)及相关机构事务</t>
  </si>
  <si>
    <t xml:space="preserve">  组织事务</t>
  </si>
  <si>
    <t xml:space="preserve">  宣传事务</t>
  </si>
  <si>
    <t xml:space="preserve">  统战事务</t>
  </si>
  <si>
    <t xml:space="preserve">  对外联络事务</t>
  </si>
  <si>
    <t xml:space="preserve">  其他共产党事务支出</t>
  </si>
  <si>
    <t xml:space="preserve">  网信事务</t>
  </si>
  <si>
    <t xml:space="preserve">  市场监督管理事务</t>
  </si>
  <si>
    <t xml:space="preserve">  社会工作事务</t>
  </si>
  <si>
    <t xml:space="preserve">  信访事务</t>
  </si>
  <si>
    <t xml:space="preserve">  其他一般公共服务支出</t>
  </si>
  <si>
    <t>外交支出</t>
  </si>
  <si>
    <t xml:space="preserve">  外交管理事务</t>
  </si>
  <si>
    <t xml:space="preserve">  驻外机构</t>
  </si>
  <si>
    <t xml:space="preserve">  对外援助</t>
  </si>
  <si>
    <t xml:space="preserve">  国际组织</t>
  </si>
  <si>
    <t xml:space="preserve">  对外合作与交流</t>
  </si>
  <si>
    <t xml:space="preserve">  对外宣传</t>
  </si>
  <si>
    <t xml:space="preserve">  边界勘界联检</t>
  </si>
  <si>
    <t xml:space="preserve">  国际发展合作</t>
  </si>
  <si>
    <t xml:space="preserve">  其他外交支出</t>
  </si>
  <si>
    <t>国防支出</t>
  </si>
  <si>
    <t xml:space="preserve">  军费</t>
  </si>
  <si>
    <t xml:space="preserve">  国防科研事业</t>
  </si>
  <si>
    <t xml:space="preserve">  专项工程</t>
  </si>
  <si>
    <t xml:space="preserve">  国防动员</t>
  </si>
  <si>
    <t xml:space="preserve">  其他国防支出</t>
  </si>
  <si>
    <t>公共安全支出</t>
  </si>
  <si>
    <t xml:space="preserve">  武装警察部队</t>
  </si>
  <si>
    <t xml:space="preserve">  公安</t>
  </si>
  <si>
    <t xml:space="preserve">  国家安全</t>
  </si>
  <si>
    <t xml:space="preserve">  检察</t>
  </si>
  <si>
    <t xml:space="preserve">  法院</t>
  </si>
  <si>
    <t xml:space="preserve">  司法</t>
  </si>
  <si>
    <t xml:space="preserve">  监狱</t>
  </si>
  <si>
    <t xml:space="preserve">  强制隔离戒毒</t>
  </si>
  <si>
    <t xml:space="preserve">  国家保密</t>
  </si>
  <si>
    <t xml:space="preserve">  缉私警察</t>
  </si>
  <si>
    <t xml:space="preserve">  其他公共安全支出</t>
  </si>
  <si>
    <t>教育支出</t>
  </si>
  <si>
    <t xml:space="preserve">  教育管理事务</t>
  </si>
  <si>
    <t xml:space="preserve">  普通教育</t>
  </si>
  <si>
    <t xml:space="preserve">  职业教育</t>
  </si>
  <si>
    <t xml:space="preserve">  成人教育</t>
  </si>
  <si>
    <t xml:space="preserve">  广播电视教育</t>
  </si>
  <si>
    <t xml:space="preserve">  留学教育</t>
  </si>
  <si>
    <t xml:space="preserve">  特殊教育</t>
  </si>
  <si>
    <t xml:space="preserve">  进修及培训</t>
  </si>
  <si>
    <t xml:space="preserve">  教育费附加安排的支出</t>
  </si>
  <si>
    <t xml:space="preserve">  其他教育支出</t>
  </si>
  <si>
    <t>科学技术支出</t>
  </si>
  <si>
    <t xml:space="preserve">  科学技术管理事务</t>
  </si>
  <si>
    <t xml:space="preserve">  基础研究</t>
  </si>
  <si>
    <t xml:space="preserve">  应用研究</t>
  </si>
  <si>
    <t xml:space="preserve">  技术研究与开发</t>
  </si>
  <si>
    <t xml:space="preserve">  科技条件与服务</t>
  </si>
  <si>
    <t xml:space="preserve">  社会科学</t>
  </si>
  <si>
    <t xml:space="preserve">  科学技术普及</t>
  </si>
  <si>
    <t xml:space="preserve">  科技交流与合作</t>
  </si>
  <si>
    <t xml:space="preserve">  科技重大项目</t>
  </si>
  <si>
    <t xml:space="preserve">  其他科学技术支出</t>
  </si>
  <si>
    <t>文化旅游体育与传媒支出</t>
  </si>
  <si>
    <t xml:space="preserve">  文化和旅游</t>
  </si>
  <si>
    <t xml:space="preserve">  文物</t>
  </si>
  <si>
    <t xml:space="preserve">  体育</t>
  </si>
  <si>
    <t xml:space="preserve">  新闻出版电影</t>
  </si>
  <si>
    <t xml:space="preserve">  广播电视</t>
  </si>
  <si>
    <t xml:space="preserve">  其他文化旅游体育与传媒支出</t>
  </si>
  <si>
    <t>社会保障和就业支出</t>
  </si>
  <si>
    <t xml:space="preserve">  人力资源和社会保障管理事务</t>
  </si>
  <si>
    <t xml:space="preserve">  民政管理事务</t>
  </si>
  <si>
    <t xml:space="preserve">  补充全国社会保障基金</t>
  </si>
  <si>
    <t xml:space="preserve">  行政事业单位养老支出</t>
  </si>
  <si>
    <t xml:space="preserve">  企业改革补助</t>
  </si>
  <si>
    <t xml:space="preserve">  就业补助</t>
  </si>
  <si>
    <t xml:space="preserve">  抚恤</t>
  </si>
  <si>
    <t xml:space="preserve">  退役安置</t>
  </si>
  <si>
    <t xml:space="preserve">  社会福利</t>
  </si>
  <si>
    <t xml:space="preserve">  残疾人事业</t>
  </si>
  <si>
    <t xml:space="preserve">  红十字事业</t>
  </si>
  <si>
    <t xml:space="preserve">  最低生活保障</t>
  </si>
  <si>
    <t xml:space="preserve">  临时救助</t>
  </si>
  <si>
    <t xml:space="preserve">  特困人员救助供养</t>
  </si>
  <si>
    <t xml:space="preserve">  补充道路交通事故社会救助基金</t>
  </si>
  <si>
    <t xml:space="preserve">  其他生活救助</t>
  </si>
  <si>
    <t xml:space="preserve">  财政对基本养老保险基金的补助</t>
  </si>
  <si>
    <t xml:space="preserve">  财政对其他社会保险基金的补助</t>
  </si>
  <si>
    <t xml:space="preserve">  退役军人管理事务</t>
  </si>
  <si>
    <t xml:space="preserve">  财政代缴社会保险费支出</t>
  </si>
  <si>
    <t xml:space="preserve">  其他社会保障和就业支出</t>
  </si>
  <si>
    <t>卫生健康支出</t>
  </si>
  <si>
    <t xml:space="preserve">  卫生健康管理事务</t>
  </si>
  <si>
    <t xml:space="preserve">  公立医院</t>
  </si>
  <si>
    <t xml:space="preserve">  基层医疗卫生机构</t>
  </si>
  <si>
    <t xml:space="preserve">  公共卫生</t>
  </si>
  <si>
    <t xml:space="preserve">  计划生育事务</t>
  </si>
  <si>
    <t xml:space="preserve">  行政事业单位医疗</t>
  </si>
  <si>
    <t xml:space="preserve">  财政对基本医疗保险基金的补助</t>
  </si>
  <si>
    <t xml:space="preserve">  医疗救助</t>
  </si>
  <si>
    <t xml:space="preserve">  优抚对象医疗</t>
  </si>
  <si>
    <t xml:space="preserve">  医疗保障管理事务</t>
  </si>
  <si>
    <t xml:space="preserve">  老龄卫生健康事务</t>
  </si>
  <si>
    <t xml:space="preserve">  中医药事务</t>
  </si>
  <si>
    <t xml:space="preserve">  疾病预防控制事务</t>
  </si>
  <si>
    <t xml:space="preserve">  其他卫生健康支出</t>
  </si>
  <si>
    <t>节能环保支出</t>
  </si>
  <si>
    <t xml:space="preserve">  环境保护管理事务</t>
  </si>
  <si>
    <t xml:space="preserve">  环境监测与监察</t>
  </si>
  <si>
    <t xml:space="preserve">  污染防治</t>
  </si>
  <si>
    <t xml:space="preserve">  自然生态保护</t>
  </si>
  <si>
    <t xml:space="preserve">  森林保护修复</t>
  </si>
  <si>
    <t xml:space="preserve">  风沙荒漠治理</t>
  </si>
  <si>
    <t xml:space="preserve">  退牧还草</t>
  </si>
  <si>
    <t xml:space="preserve">  已垦草原退耕还草</t>
  </si>
  <si>
    <t xml:space="preserve">  能源节约利用</t>
  </si>
  <si>
    <t xml:space="preserve">  污染减排</t>
  </si>
  <si>
    <t xml:space="preserve">  可再生能源</t>
  </si>
  <si>
    <t xml:space="preserve">  循环经济</t>
  </si>
  <si>
    <t xml:space="preserve">  能源管理事务</t>
  </si>
  <si>
    <t xml:space="preserve">  其他节能环保支出</t>
  </si>
  <si>
    <t>城乡社区支出</t>
  </si>
  <si>
    <t xml:space="preserve">  城乡社区管理事务</t>
  </si>
  <si>
    <t xml:space="preserve">  城乡社区规划与管理</t>
  </si>
  <si>
    <t xml:space="preserve">  城乡社区公共设施</t>
  </si>
  <si>
    <t xml:space="preserve">  城乡社区环境卫生</t>
  </si>
  <si>
    <t xml:space="preserve">  建设市场管理与监督</t>
  </si>
  <si>
    <t xml:space="preserve">  其他城乡社区支出</t>
  </si>
  <si>
    <t>农林水支出</t>
  </si>
  <si>
    <t xml:space="preserve">  农业农村</t>
  </si>
  <si>
    <t xml:space="preserve">  林业和草原</t>
  </si>
  <si>
    <t xml:space="preserve">  水利</t>
  </si>
  <si>
    <t xml:space="preserve">  巩固脱贫攻坚成果衔接乡村振兴</t>
  </si>
  <si>
    <t xml:space="preserve">  农村综合改革</t>
  </si>
  <si>
    <t xml:space="preserve">  普惠金融发展支出</t>
  </si>
  <si>
    <t xml:space="preserve">  目标价格补贴</t>
  </si>
  <si>
    <t xml:space="preserve">  其他农林水支出</t>
  </si>
  <si>
    <t>交通运输支出</t>
  </si>
  <si>
    <t xml:space="preserve">  公路水路运输</t>
  </si>
  <si>
    <t xml:space="preserve">  铁路运输</t>
  </si>
  <si>
    <t xml:space="preserve">  民用航空运输</t>
  </si>
  <si>
    <t xml:space="preserve">  邮政业支出</t>
  </si>
  <si>
    <t xml:space="preserve">  其他交通运输支出</t>
  </si>
  <si>
    <t>资源勘探工业信息等支出</t>
  </si>
  <si>
    <t xml:space="preserve">  资源勘探开发</t>
  </si>
  <si>
    <t xml:space="preserve">  制造业</t>
  </si>
  <si>
    <t xml:space="preserve">  建筑业</t>
  </si>
  <si>
    <t xml:space="preserve">  工业和信息产业监管</t>
  </si>
  <si>
    <t xml:space="preserve">  国有资产监管</t>
  </si>
  <si>
    <t xml:space="preserve">  支持中小企业发展和管理支出</t>
  </si>
  <si>
    <t xml:space="preserve">  其他资源勘探工业信息等支出</t>
  </si>
  <si>
    <t>商业服务业等支出</t>
  </si>
  <si>
    <t xml:space="preserve">  商业流通事务</t>
  </si>
  <si>
    <t xml:space="preserve">  涉外发展服务支出</t>
  </si>
  <si>
    <t xml:space="preserve">  其他商业服务业等支出</t>
  </si>
  <si>
    <t>金融支出</t>
  </si>
  <si>
    <t xml:space="preserve">  金融部门行政支出</t>
  </si>
  <si>
    <t xml:space="preserve">  金融部门监管支出</t>
  </si>
  <si>
    <t xml:space="preserve">  金融发展支出</t>
  </si>
  <si>
    <t xml:space="preserve">  金融调控支出</t>
  </si>
  <si>
    <t xml:space="preserve">  其他金融支出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</si>
  <si>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</si>
  <si>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</si>
  <si>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</si>
  <si>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</si>
  <si>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</si>
  <si>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</si>
  <si>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</si>
  <si>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</si>
  <si>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</si>
  <si>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</si>
  <si>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</si>
  <si>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气象事务</t>
  </si>
  <si>
    <t xml:space="preserve">  其他自然资源海洋气象等支出</t>
  </si>
  <si>
    <t>住房保障支出</t>
  </si>
  <si>
    <t xml:space="preserve">  保障性安居工程支出</t>
  </si>
  <si>
    <t xml:space="preserve">  住房改革支出</t>
  </si>
  <si>
    <t xml:space="preserve">  城乡社区住宅</t>
  </si>
  <si>
    <t>粮油物资储备支出</t>
  </si>
  <si>
    <t xml:space="preserve">  粮油物资事务</t>
  </si>
  <si>
    <t xml:space="preserve">  能源储备</t>
  </si>
  <si>
    <t xml:space="preserve">  粮油储备</t>
  </si>
  <si>
    <t xml:space="preserve">  重要商品储备</t>
  </si>
  <si>
    <t>灾害防治及应急管理支出</t>
  </si>
  <si>
    <t xml:space="preserve">  应急管理事务</t>
  </si>
  <si>
    <t xml:space="preserve">  消防救援事务</t>
  </si>
  <si>
    <t xml:space="preserve">  矿山安全</t>
  </si>
  <si>
    <t xml:space="preserve">  地震事务</t>
  </si>
  <si>
    <t xml:space="preserve">  自然灾害防治</t>
  </si>
  <si>
    <t xml:space="preserve">  自然灾害救灾及恢复重建支出</t>
  </si>
  <si>
    <t xml:space="preserve">  其他灾害防治及应急管理支出</t>
  </si>
  <si>
    <t>预备费</t>
  </si>
  <si>
    <t>其他支出(类)</t>
  </si>
  <si>
    <t xml:space="preserve">  年初预留</t>
  </si>
  <si>
    <t xml:space="preserve">  其他支出(款)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</si>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</sst>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>
        <row r="7">
          <cell r="C7">
            <v>0</v>
          </cell>
        </row>
        <row r="19">
          <cell r="C19">
            <v>0</v>
          </cell>
        </row>
        <row r="28">
          <cell r="C28">
            <v>2890</v>
          </cell>
        </row>
        <row r="38">
          <cell r="C38">
            <v>13</v>
          </cell>
        </row>
        <row r="49">
          <cell r="C49">
            <v>1</v>
          </cell>
        </row>
        <row r="60">
          <cell r="C60">
            <v>82</v>
          </cell>
        </row>
        <row r="71">
          <cell r="C71">
            <v>1190</v>
          </cell>
        </row>
        <row r="79">
          <cell r="C79">
            <v>0</v>
          </cell>
        </row>
        <row r="88">
          <cell r="C88">
            <v>0</v>
          </cell>
        </row>
        <row r="101">
          <cell r="C101">
            <v>3</v>
          </cell>
        </row>
        <row r="110">
          <cell r="C110">
            <v>66</v>
          </cell>
        </row>
        <row r="121">
          <cell r="C121">
            <v>0</v>
          </cell>
        </row>
        <row r="133">
          <cell r="C133">
            <v>0</v>
          </cell>
        </row>
        <row r="140">
          <cell r="C140">
            <v>0</v>
          </cell>
        </row>
        <row r="148">
          <cell r="C148">
            <v>0</v>
          </cell>
        </row>
        <row r="154">
          <cell r="C154">
            <v>0</v>
          </cell>
        </row>
        <row r="161">
          <cell r="C161">
            <v>0</v>
          </cell>
        </row>
        <row r="168">
          <cell r="C168">
            <v>0</v>
          </cell>
        </row>
        <row r="175">
          <cell r="C175">
            <v>117</v>
          </cell>
        </row>
        <row r="182">
          <cell r="C182">
            <v>0</v>
          </cell>
        </row>
        <row r="189">
          <cell r="C189">
            <v>0</v>
          </cell>
        </row>
        <row r="197">
          <cell r="C197">
            <v>0</v>
          </cell>
        </row>
        <row r="203">
          <cell r="C203">
            <v>0</v>
          </cell>
        </row>
        <row r="209">
          <cell r="C209">
            <v>0</v>
          </cell>
        </row>
        <row r="216">
          <cell r="C216">
            <v>0</v>
          </cell>
        </row>
        <row r="231">
          <cell r="C231">
            <v>0</v>
          </cell>
        </row>
        <row r="238">
          <cell r="C238">
            <v>63</v>
          </cell>
        </row>
        <row r="244">
          <cell r="C244">
            <v>0</v>
          </cell>
        </row>
        <row r="248">
          <cell r="C248">
            <v>0</v>
          </cell>
        </row>
        <row r="255">
          <cell r="C255">
            <v>0</v>
          </cell>
        </row>
        <row r="258">
          <cell r="C258">
            <v>0</v>
          </cell>
        </row>
        <row r="261">
          <cell r="C261">
            <v>0</v>
          </cell>
        </row>
        <row r="267">
          <cell r="C267">
            <v>0</v>
          </cell>
        </row>
        <row r="272">
          <cell r="C272">
            <v>0</v>
          </cell>
        </row>
        <row r="274">
          <cell r="C274">
            <v>0</v>
          </cell>
        </row>
        <row r="279">
          <cell r="C279">
            <v>0</v>
          </cell>
        </row>
        <row r="285">
          <cell r="C285">
            <v>0</v>
          </cell>
        </row>
        <row r="288">
          <cell r="C288">
            <v>0</v>
          </cell>
        </row>
        <row r="292">
          <cell r="C292">
            <v>0</v>
          </cell>
        </row>
        <row r="294">
          <cell r="C294">
            <v>0</v>
          </cell>
        </row>
        <row r="296">
          <cell r="C296">
            <v>0</v>
          </cell>
        </row>
        <row r="304">
          <cell r="C304">
            <v>0</v>
          </cell>
        </row>
        <row r="307">
          <cell r="C307">
            <v>0</v>
          </cell>
        </row>
        <row r="310">
          <cell r="C310">
            <v>647</v>
          </cell>
        </row>
        <row r="321">
          <cell r="C321">
            <v>0</v>
          </cell>
        </row>
        <row r="328">
          <cell r="C328">
            <v>0</v>
          </cell>
        </row>
        <row r="336">
          <cell r="C336">
            <v>0</v>
          </cell>
        </row>
        <row r="345">
          <cell r="C345">
            <v>0</v>
          </cell>
        </row>
        <row r="359">
          <cell r="C359">
            <v>0</v>
          </cell>
        </row>
        <row r="369">
          <cell r="C369">
            <v>0</v>
          </cell>
        </row>
        <row r="379">
          <cell r="C379">
            <v>0</v>
          </cell>
        </row>
        <row r="387">
          <cell r="C387">
            <v>0</v>
          </cell>
        </row>
        <row r="393">
          <cell r="C393">
            <v>0</v>
          </cell>
        </row>
        <row r="397">
          <cell r="C397">
            <v>0</v>
          </cell>
        </row>
        <row r="402">
          <cell r="C402">
            <v>0</v>
          </cell>
        </row>
        <row r="409">
          <cell r="C409">
            <v>0</v>
          </cell>
        </row>
        <row r="415">
          <cell r="C415">
            <v>0</v>
          </cell>
        </row>
        <row r="421">
          <cell r="C421">
            <v>0</v>
          </cell>
        </row>
        <row r="425">
          <cell r="C425">
            <v>0</v>
          </cell>
        </row>
        <row r="429">
          <cell r="C429">
            <v>0</v>
          </cell>
        </row>
        <row r="433">
          <cell r="C433">
            <v>0</v>
          </cell>
        </row>
        <row r="439">
          <cell r="C439">
            <v>0</v>
          </cell>
        </row>
        <row r="446">
          <cell r="C446">
            <v>0</v>
          </cell>
        </row>
        <row r="449">
          <cell r="C449">
            <v>64</v>
          </cell>
        </row>
        <row r="454">
          <cell r="C454">
            <v>0</v>
          </cell>
        </row>
        <row r="463">
          <cell r="C463">
            <v>0</v>
          </cell>
        </row>
        <row r="469">
          <cell r="C469">
            <v>0</v>
          </cell>
        </row>
        <row r="474">
          <cell r="C474">
            <v>0</v>
          </cell>
        </row>
        <row r="479">
          <cell r="C479">
            <v>0</v>
          </cell>
        </row>
        <row r="484">
          <cell r="C484">
            <v>0</v>
          </cell>
        </row>
        <row r="491">
          <cell r="C491">
            <v>0</v>
          </cell>
        </row>
        <row r="495">
          <cell r="C495">
            <v>0</v>
          </cell>
        </row>
        <row r="499">
          <cell r="C499">
            <v>722</v>
          </cell>
        </row>
        <row r="505">
          <cell r="C505">
            <v>0</v>
          </cell>
        </row>
        <row r="521">
          <cell r="C521">
            <v>0</v>
          </cell>
        </row>
        <row r="529">
          <cell r="C529">
            <v>0</v>
          </cell>
        </row>
        <row r="540">
          <cell r="C540">
            <v>0</v>
          </cell>
        </row>
        <row r="549">
          <cell r="C549">
            <v>0</v>
          </cell>
        </row>
        <row r="557">
          <cell r="C557">
            <v>0</v>
          </cell>
        </row>
        <row r="562">
          <cell r="C562">
            <v>96</v>
          </cell>
        </row>
        <row r="581">
          <cell r="C581">
            <v>0</v>
          </cell>
        </row>
        <row r="589">
          <cell r="C589">
            <v>0</v>
          </cell>
        </row>
        <row r="591">
          <cell r="C591">
            <v>913</v>
          </cell>
        </row>
        <row r="600">
          <cell r="C600">
            <v>0</v>
          </cell>
        </row>
        <row r="604">
          <cell r="C604">
            <v>167</v>
          </cell>
        </row>
        <row r="614">
          <cell r="C614">
            <v>58</v>
          </cell>
        </row>
        <row r="623">
          <cell r="C623">
            <v>117</v>
          </cell>
        </row>
        <row r="630">
          <cell r="C630">
            <v>0</v>
          </cell>
        </row>
        <row r="638">
          <cell r="C638">
            <v>0</v>
          </cell>
        </row>
        <row r="647">
          <cell r="C647">
            <v>0</v>
          </cell>
        </row>
        <row r="653">
          <cell r="C653">
            <v>0</v>
          </cell>
        </row>
        <row r="656">
          <cell r="C656">
            <v>0</v>
          </cell>
        </row>
        <row r="659">
          <cell r="C659">
            <v>0</v>
          </cell>
        </row>
        <row r="662">
          <cell r="C662">
            <v>0</v>
          </cell>
        </row>
        <row r="665">
          <cell r="C665">
            <v>0</v>
          </cell>
        </row>
        <row r="668">
          <cell r="C668">
            <v>0</v>
          </cell>
        </row>
        <row r="672">
          <cell r="C672">
            <v>0</v>
          </cell>
        </row>
        <row r="676">
          <cell r="C676">
            <v>0</v>
          </cell>
        </row>
        <row r="685">
          <cell r="C685">
            <v>0</v>
          </cell>
        </row>
        <row r="688">
          <cell r="C688">
            <v>31</v>
          </cell>
        </row>
        <row r="691">
          <cell r="C691">
            <v>0</v>
          </cell>
        </row>
        <row r="696">
          <cell r="C696">
            <v>0</v>
          </cell>
        </row>
        <row r="711">
          <cell r="C711">
            <v>0</v>
          </cell>
        </row>
        <row r="715">
          <cell r="C715">
            <v>0</v>
          </cell>
        </row>
        <row r="727">
          <cell r="C727">
            <v>0</v>
          </cell>
        </row>
        <row r="731">
          <cell r="C731">
            <v>77</v>
          </cell>
        </row>
        <row r="736">
          <cell r="C736">
            <v>0</v>
          </cell>
        </row>
        <row r="740">
          <cell r="C740">
            <v>0</v>
          </cell>
        </row>
        <row r="744">
          <cell r="C744">
            <v>0</v>
          </cell>
        </row>
        <row r="747">
          <cell r="C747">
            <v>0</v>
          </cell>
        </row>
        <row r="756">
          <cell r="C756">
            <v>0</v>
          </cell>
        </row>
        <row r="758">
          <cell r="C758">
            <v>0</v>
          </cell>
        </row>
        <row r="764">
          <cell r="C764">
            <v>0</v>
          </cell>
        </row>
        <row r="769">
          <cell r="C769">
            <v>0</v>
          </cell>
        </row>
        <row r="772">
          <cell r="C772">
            <v>0</v>
          </cell>
        </row>
        <row r="782">
          <cell r="C782">
            <v>0</v>
          </cell>
        </row>
        <row r="786">
          <cell r="C786">
            <v>6277</v>
          </cell>
        </row>
        <row r="795">
          <cell r="C795">
            <v>0</v>
          </cell>
        </row>
        <row r="802">
          <cell r="C802">
            <v>0</v>
          </cell>
        </row>
        <row r="809">
          <cell r="C809">
            <v>0</v>
          </cell>
        </row>
        <row r="812">
          <cell r="C812">
            <v>0</v>
          </cell>
        </row>
        <row r="815">
          <cell r="C815">
            <v>0</v>
          </cell>
        </row>
        <row r="817">
          <cell r="C817">
            <v>0</v>
          </cell>
        </row>
        <row r="819">
          <cell r="C819">
            <v>0</v>
          </cell>
        </row>
        <row r="825">
          <cell r="C825">
            <v>0</v>
          </cell>
        </row>
        <row r="827">
          <cell r="C827">
            <v>0</v>
          </cell>
        </row>
        <row r="829">
          <cell r="C829">
            <v>0</v>
          </cell>
        </row>
        <row r="840">
          <cell r="C840">
            <v>245</v>
          </cell>
        </row>
        <row r="843">
          <cell r="C843">
            <v>0</v>
          </cell>
        </row>
        <row r="854">
          <cell r="C854">
            <v>0</v>
          </cell>
        </row>
        <row r="856">
          <cell r="C856">
            <v>39808</v>
          </cell>
        </row>
        <row r="859">
          <cell r="C859">
            <v>379</v>
          </cell>
        </row>
        <row r="861">
          <cell r="C861">
            <v>0</v>
          </cell>
        </row>
        <row r="863">
          <cell r="C863">
            <v>0</v>
          </cell>
        </row>
        <row r="866">
          <cell r="C866">
            <v>0</v>
          </cell>
        </row>
        <row r="892">
          <cell r="C892">
            <v>0</v>
          </cell>
        </row>
        <row r="915">
          <cell r="C915">
            <v>0</v>
          </cell>
        </row>
        <row r="943">
          <cell r="C943">
            <v>0</v>
          </cell>
        </row>
        <row r="954">
          <cell r="C954">
            <v>0</v>
          </cell>
        </row>
        <row r="961">
          <cell r="C961">
            <v>0</v>
          </cell>
        </row>
        <row r="967">
          <cell r="C967">
            <v>0</v>
          </cell>
        </row>
        <row r="970">
          <cell r="C970">
            <v>0</v>
          </cell>
        </row>
        <row r="974">
          <cell r="C974">
            <v>0</v>
          </cell>
        </row>
        <row r="995">
          <cell r="C995">
            <v>0</v>
          </cell>
        </row>
        <row r="1005">
          <cell r="C1005">
            <v>0</v>
          </cell>
        </row>
        <row r="1015">
          <cell r="C1015">
            <v>0</v>
          </cell>
        </row>
        <row r="1022">
          <cell r="C1022">
            <v>0</v>
          </cell>
        </row>
        <row r="1026">
          <cell r="C1026">
            <v>0</v>
          </cell>
        </row>
        <row r="1036">
          <cell r="C1036">
            <v>2285</v>
          </cell>
        </row>
        <row r="1052">
          <cell r="C1052">
            <v>0</v>
          </cell>
        </row>
        <row r="1057">
          <cell r="C1057">
            <v>0</v>
          </cell>
        </row>
        <row r="1068">
          <cell r="C1068">
            <v>0</v>
          </cell>
        </row>
        <row r="1075">
          <cell r="C1075">
            <v>204</v>
          </cell>
        </row>
        <row r="1083">
          <cell r="C1083">
            <v>5444</v>
          </cell>
        </row>
        <row r="1090">
          <cell r="C1090">
            <v>20</v>
          </cell>
        </row>
        <row r="1100">
          <cell r="C1100">
            <v>351</v>
          </cell>
        </row>
        <row r="1106">
          <cell r="C1106">
            <v>0</v>
          </cell>
        </row>
        <row r="1110">
          <cell r="C1110">
            <v>0</v>
          </cell>
        </row>
        <row r="1117">
          <cell r="C1117">
            <v>0</v>
          </cell>
        </row>
        <row r="1127">
          <cell r="C1127">
            <v>0</v>
          </cell>
        </row>
        <row r="1133">
          <cell r="C1133">
            <v>0</v>
          </cell>
        </row>
        <row r="1136">
          <cell r="C1136">
            <v>0</v>
          </cell>
        </row>
        <row r="1150">
          <cell r="C1150">
            <v>6396</v>
          </cell>
        </row>
        <row r="1177">
          <cell r="C1177">
            <v>0</v>
          </cell>
        </row>
        <row r="1192">
          <cell r="C1192">
            <v>0</v>
          </cell>
        </row>
        <row r="1195">
          <cell r="C1195">
            <v>150</v>
          </cell>
        </row>
        <row r="1207">
          <cell r="C1207">
            <v>146</v>
          </cell>
        </row>
        <row r="1211">
          <cell r="C1211">
            <v>0</v>
          </cell>
        </row>
        <row r="1216">
          <cell r="C1216">
            <v>0</v>
          </cell>
        </row>
        <row r="1234">
          <cell r="C1234">
            <v>0</v>
          </cell>
        </row>
        <row r="1241">
          <cell r="C1241">
            <v>0</v>
          </cell>
        </row>
        <row r="1247">
          <cell r="C1247">
            <v>0</v>
          </cell>
        </row>
        <row r="1261">
          <cell r="C1261">
            <v>0</v>
          </cell>
        </row>
        <row r="1272">
          <cell r="C1272">
            <v>75</v>
          </cell>
        </row>
        <row r="1279">
          <cell r="C1279">
            <v>0</v>
          </cell>
        </row>
        <row r="1287">
          <cell r="C1287">
            <v>0</v>
          </cell>
        </row>
        <row r="1300">
          <cell r="C1300">
            <v>0</v>
          </cell>
        </row>
        <row r="1304">
          <cell r="C1304">
            <v>0</v>
          </cell>
        </row>
        <row r="1308">
          <cell r="C1308">
            <v>0</v>
          </cell>
        </row>
        <row r="1311">
          <cell r="C1311">
            <v>208</v>
          </cell>
        </row>
        <row r="1314">
          <cell r="C1314">
            <v>0</v>
          </cell>
        </row>
        <row r="1316">
          <cell r="C1316">
            <v>0</v>
          </cell>
        </row>
        <row r="1321">
          <cell r="C1321">
            <v>6212</v>
          </cell>
        </row>
        <row r="1327">
          <cell r="C1327">
            <v>0</v>
          </cell>
        </row>
        <row r="1329">
          <cell r="C1329">
            <v>0</v>
          </cell>
        </row>
        <row r="1331">
          <cell r="C1331">
            <v>18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8"/>
  <sheetViews>
    <sheetView tabSelected="1" zoomScale="70" zoomScaleNormal="70" workbookViewId="0">
      <selection activeCell="F17" sqref="F17"/>
    </sheetView>
  </sheetViews>
  <sheetFormatPr defaultColWidth="13.4722222222222" defaultRowHeight="16.95" customHeight="1"/>
  <cols>
    <col min="1" max="1" width="17.2222222222222" style="2" customWidth="1"/>
    <col min="2" max="2" width="38.0555555555556" style="2" customWidth="1"/>
    <col min="3" max="23" width="17.2222222222222" style="2" customWidth="1"/>
    <col min="24" max="16384" width="13.4722222222222" style="1"/>
  </cols>
  <sheetData>
    <row r="1" s="1" customFormat="1" ht="33.75" customHeight="1" spans="1:23">
      <c r="A1" s="4" t="str">
        <f>'[1]##BASEINFO'!$B$2&amp;"度"&amp;'[1]##BASEINFO'!$B$7&amp;"一般公共预算支出预算变动及结余、结转情况录入表"</f>
        <v>2024年度开发区一般公共预算支出预算变动及结余、结转情况录入表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1" customFormat="1" ht="17.25" customHeight="1" spans="1:2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="1" customFormat="1" ht="17.25" customHeight="1" spans="1:23">
      <c r="A3" s="5" t="str">
        <f>"单位："&amp;'[1]##BASEINFO'!$B$19</f>
        <v>单位：万元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="2" customFormat="1" ht="17.25" customHeight="1" spans="1:23">
      <c r="A4" s="6" t="s">
        <v>1</v>
      </c>
      <c r="B4" s="6" t="s">
        <v>2</v>
      </c>
      <c r="C4" s="6" t="s">
        <v>3</v>
      </c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6" t="s">
        <v>5</v>
      </c>
      <c r="U4" s="6" t="s">
        <v>6</v>
      </c>
      <c r="V4" s="6" t="s">
        <v>7</v>
      </c>
      <c r="W4" s="6" t="s">
        <v>8</v>
      </c>
    </row>
    <row r="5" s="3" customFormat="1" ht="17.25" customHeight="1" spans="1:23">
      <c r="A5" s="6"/>
      <c r="B5" s="6"/>
      <c r="C5" s="6"/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  <c r="Q5" s="6" t="s">
        <v>22</v>
      </c>
      <c r="R5" s="6" t="s">
        <v>23</v>
      </c>
      <c r="S5" s="6" t="s">
        <v>24</v>
      </c>
      <c r="T5" s="6"/>
      <c r="U5" s="6"/>
      <c r="V5" s="6"/>
      <c r="W5" s="6"/>
    </row>
    <row r="6" s="3" customFormat="1" ht="17.25" customHeight="1" spans="1:2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="1" customFormat="1" ht="17.25" customHeight="1" spans="1:23">
      <c r="A7" s="9"/>
      <c r="B7" s="7" t="s">
        <v>25</v>
      </c>
      <c r="C7" s="10">
        <f t="shared" ref="C7:W7" si="0">SUM(C8,C37,C47,C53,C65,C76,C87,C94,C116,C131,C146,C153,C162,C168,C176,C180,C186,C196,C200,C204,C209,C217,C218,C221,C225)</f>
        <v>32259</v>
      </c>
      <c r="D7" s="10">
        <f t="shared" si="0"/>
        <v>60815</v>
      </c>
      <c r="E7" s="10">
        <f t="shared" si="0"/>
        <v>0</v>
      </c>
      <c r="F7" s="10">
        <f t="shared" si="0"/>
        <v>24034</v>
      </c>
      <c r="G7" s="10">
        <f t="shared" si="0"/>
        <v>775</v>
      </c>
      <c r="H7" s="10">
        <f t="shared" si="0"/>
        <v>9137</v>
      </c>
      <c r="I7" s="10">
        <f t="shared" si="0"/>
        <v>27204</v>
      </c>
      <c r="J7" s="10">
        <f t="shared" si="0"/>
        <v>0</v>
      </c>
      <c r="K7" s="10">
        <f t="shared" si="0"/>
        <v>0</v>
      </c>
      <c r="L7" s="10">
        <f t="shared" si="0"/>
        <v>0</v>
      </c>
      <c r="M7" s="10">
        <f t="shared" si="0"/>
        <v>0</v>
      </c>
      <c r="N7" s="10">
        <f t="shared" si="0"/>
        <v>0</v>
      </c>
      <c r="O7" s="10">
        <f t="shared" si="0"/>
        <v>0</v>
      </c>
      <c r="P7" s="10">
        <f t="shared" si="0"/>
        <v>0</v>
      </c>
      <c r="Q7" s="10">
        <f t="shared" si="0"/>
        <v>-335</v>
      </c>
      <c r="R7" s="10">
        <f t="shared" si="0"/>
        <v>0</v>
      </c>
      <c r="S7" s="10">
        <f t="shared" si="0"/>
        <v>0</v>
      </c>
      <c r="T7" s="10">
        <f t="shared" si="0"/>
        <v>93074</v>
      </c>
      <c r="U7" s="10">
        <f t="shared" si="0"/>
        <v>75535</v>
      </c>
      <c r="V7" s="10">
        <f t="shared" si="0"/>
        <v>17539</v>
      </c>
      <c r="W7" s="10">
        <f t="shared" si="0"/>
        <v>17539</v>
      </c>
    </row>
    <row r="8" s="1" customFormat="1" ht="17.25" customHeight="1" spans="1:23">
      <c r="A8" s="9">
        <v>201</v>
      </c>
      <c r="B8" s="11" t="s">
        <v>26</v>
      </c>
      <c r="C8" s="10">
        <f t="shared" ref="C8:W8" si="1">SUM(C9:C36)</f>
        <v>5126</v>
      </c>
      <c r="D8" s="10">
        <f t="shared" si="1"/>
        <v>-701</v>
      </c>
      <c r="E8" s="10">
        <f t="shared" si="1"/>
        <v>0</v>
      </c>
      <c r="F8" s="10">
        <f t="shared" si="1"/>
        <v>0</v>
      </c>
      <c r="G8" s="10">
        <f t="shared" si="1"/>
        <v>0</v>
      </c>
      <c r="H8" s="10">
        <f t="shared" si="1"/>
        <v>91</v>
      </c>
      <c r="I8" s="10">
        <f t="shared" si="1"/>
        <v>0</v>
      </c>
      <c r="J8" s="10">
        <f t="shared" si="1"/>
        <v>0</v>
      </c>
      <c r="K8" s="10">
        <f t="shared" si="1"/>
        <v>0</v>
      </c>
      <c r="L8" s="10">
        <f t="shared" si="1"/>
        <v>0</v>
      </c>
      <c r="M8" s="10">
        <f t="shared" si="1"/>
        <v>-792</v>
      </c>
      <c r="N8" s="10">
        <f t="shared" si="1"/>
        <v>0</v>
      </c>
      <c r="O8" s="10">
        <f t="shared" si="1"/>
        <v>0</v>
      </c>
      <c r="P8" s="10">
        <f t="shared" si="1"/>
        <v>0</v>
      </c>
      <c r="Q8" s="10">
        <f t="shared" si="1"/>
        <v>0</v>
      </c>
      <c r="R8" s="10">
        <f t="shared" si="1"/>
        <v>0</v>
      </c>
      <c r="S8" s="10">
        <f t="shared" si="1"/>
        <v>0</v>
      </c>
      <c r="T8" s="10">
        <f t="shared" si="1"/>
        <v>4425</v>
      </c>
      <c r="U8" s="10">
        <f t="shared" si="1"/>
        <v>4425</v>
      </c>
      <c r="V8" s="10">
        <f t="shared" si="1"/>
        <v>0</v>
      </c>
      <c r="W8" s="10">
        <f t="shared" si="1"/>
        <v>0</v>
      </c>
    </row>
    <row r="9" s="1" customFormat="1" ht="17.25" customHeight="1" spans="1:23">
      <c r="A9" s="9">
        <v>20101</v>
      </c>
      <c r="B9" s="9" t="s">
        <v>27</v>
      </c>
      <c r="C9" s="10"/>
      <c r="D9" s="10">
        <f t="shared" ref="D9:D36" si="2">SUM(E9:S9)</f>
        <v>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>
        <f t="shared" ref="T9:T36" si="3">C9+D9</f>
        <v>0</v>
      </c>
      <c r="U9" s="10">
        <f>'[1]L02'!C7</f>
        <v>0</v>
      </c>
      <c r="V9" s="10">
        <f t="shared" ref="V9:V36" si="4">T9-U9</f>
        <v>0</v>
      </c>
      <c r="W9" s="10"/>
    </row>
    <row r="10" s="1" customFormat="1" ht="17.25" customHeight="1" spans="1:23">
      <c r="A10" s="9">
        <v>20102</v>
      </c>
      <c r="B10" s="9" t="s">
        <v>28</v>
      </c>
      <c r="C10" s="10"/>
      <c r="D10" s="10">
        <f t="shared" si="2"/>
        <v>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>
        <f t="shared" si="3"/>
        <v>0</v>
      </c>
      <c r="U10" s="10">
        <f>'[1]L02'!C19</f>
        <v>0</v>
      </c>
      <c r="V10" s="10">
        <f t="shared" si="4"/>
        <v>0</v>
      </c>
      <c r="W10" s="10"/>
    </row>
    <row r="11" s="1" customFormat="1" ht="17.25" customHeight="1" spans="1:23">
      <c r="A11" s="9">
        <v>20103</v>
      </c>
      <c r="B11" s="9" t="s">
        <v>29</v>
      </c>
      <c r="C11" s="10">
        <v>3704</v>
      </c>
      <c r="D11" s="10">
        <f t="shared" si="2"/>
        <v>-814</v>
      </c>
      <c r="E11" s="10"/>
      <c r="F11" s="10"/>
      <c r="G11" s="10"/>
      <c r="H11" s="10"/>
      <c r="I11" s="10"/>
      <c r="J11" s="10"/>
      <c r="K11" s="10"/>
      <c r="L11" s="10"/>
      <c r="M11" s="10">
        <v>-814</v>
      </c>
      <c r="N11" s="10"/>
      <c r="O11" s="10"/>
      <c r="P11" s="10"/>
      <c r="Q11" s="10"/>
      <c r="R11" s="10"/>
      <c r="S11" s="10"/>
      <c r="T11" s="10">
        <f t="shared" si="3"/>
        <v>2890</v>
      </c>
      <c r="U11" s="10">
        <f>'[1]L02'!C28</f>
        <v>2890</v>
      </c>
      <c r="V11" s="10">
        <f t="shared" si="4"/>
        <v>0</v>
      </c>
      <c r="W11" s="10"/>
    </row>
    <row r="12" s="1" customFormat="1" ht="17.25" customHeight="1" spans="1:23">
      <c r="A12" s="9">
        <v>20104</v>
      </c>
      <c r="B12" s="9" t="s">
        <v>30</v>
      </c>
      <c r="C12" s="10">
        <v>146</v>
      </c>
      <c r="D12" s="10">
        <f t="shared" si="2"/>
        <v>-133</v>
      </c>
      <c r="E12" s="10"/>
      <c r="F12" s="10"/>
      <c r="G12" s="10"/>
      <c r="H12" s="10"/>
      <c r="I12" s="10"/>
      <c r="J12" s="10"/>
      <c r="K12" s="10"/>
      <c r="L12" s="10"/>
      <c r="M12" s="10">
        <v>-133</v>
      </c>
      <c r="N12" s="10"/>
      <c r="O12" s="10"/>
      <c r="P12" s="10"/>
      <c r="Q12" s="10"/>
      <c r="R12" s="10"/>
      <c r="S12" s="10"/>
      <c r="T12" s="10">
        <f t="shared" si="3"/>
        <v>13</v>
      </c>
      <c r="U12" s="10">
        <f>'[1]L02'!C38</f>
        <v>13</v>
      </c>
      <c r="V12" s="10">
        <f t="shared" si="4"/>
        <v>0</v>
      </c>
      <c r="W12" s="10"/>
    </row>
    <row r="13" s="1" customFormat="1" ht="17.25" customHeight="1" spans="1:23">
      <c r="A13" s="9">
        <v>20105</v>
      </c>
      <c r="B13" s="9" t="s">
        <v>31</v>
      </c>
      <c r="C13" s="10">
        <v>10</v>
      </c>
      <c r="D13" s="10">
        <f t="shared" si="2"/>
        <v>-9</v>
      </c>
      <c r="E13" s="10"/>
      <c r="F13" s="10"/>
      <c r="G13" s="10"/>
      <c r="H13" s="10"/>
      <c r="I13" s="10"/>
      <c r="J13" s="10"/>
      <c r="K13" s="10"/>
      <c r="L13" s="10"/>
      <c r="M13" s="10">
        <v>-9</v>
      </c>
      <c r="N13" s="10"/>
      <c r="O13" s="10"/>
      <c r="P13" s="10"/>
      <c r="Q13" s="10"/>
      <c r="R13" s="10"/>
      <c r="S13" s="10"/>
      <c r="T13" s="10">
        <f t="shared" si="3"/>
        <v>1</v>
      </c>
      <c r="U13" s="10">
        <f>'[1]L02'!C49</f>
        <v>1</v>
      </c>
      <c r="V13" s="10">
        <f t="shared" si="4"/>
        <v>0</v>
      </c>
      <c r="W13" s="10"/>
    </row>
    <row r="14" s="1" customFormat="1" ht="17.25" customHeight="1" spans="1:23">
      <c r="A14" s="9">
        <v>20106</v>
      </c>
      <c r="B14" s="9" t="s">
        <v>32</v>
      </c>
      <c r="C14" s="10">
        <v>85</v>
      </c>
      <c r="D14" s="10">
        <f t="shared" si="2"/>
        <v>-3</v>
      </c>
      <c r="E14" s="10"/>
      <c r="F14" s="10"/>
      <c r="G14" s="10"/>
      <c r="H14" s="10">
        <v>91</v>
      </c>
      <c r="I14" s="10"/>
      <c r="J14" s="10"/>
      <c r="K14" s="10"/>
      <c r="L14" s="10"/>
      <c r="M14" s="10">
        <v>-94</v>
      </c>
      <c r="N14" s="10"/>
      <c r="O14" s="10"/>
      <c r="P14" s="10"/>
      <c r="Q14" s="10"/>
      <c r="R14" s="10"/>
      <c r="S14" s="10"/>
      <c r="T14" s="10">
        <f t="shared" si="3"/>
        <v>82</v>
      </c>
      <c r="U14" s="10">
        <f>'[1]L02'!C60</f>
        <v>82</v>
      </c>
      <c r="V14" s="10">
        <f t="shared" si="4"/>
        <v>0</v>
      </c>
      <c r="W14" s="10"/>
    </row>
    <row r="15" s="1" customFormat="1" ht="17.25" customHeight="1" spans="1:23">
      <c r="A15" s="9">
        <v>20107</v>
      </c>
      <c r="B15" s="9" t="s">
        <v>33</v>
      </c>
      <c r="C15" s="10">
        <v>780</v>
      </c>
      <c r="D15" s="10">
        <f t="shared" si="2"/>
        <v>410</v>
      </c>
      <c r="E15" s="10"/>
      <c r="F15" s="10"/>
      <c r="G15" s="10"/>
      <c r="H15" s="10"/>
      <c r="I15" s="10"/>
      <c r="J15" s="10"/>
      <c r="K15" s="10"/>
      <c r="L15" s="10"/>
      <c r="M15" s="10">
        <v>410</v>
      </c>
      <c r="N15" s="10"/>
      <c r="O15" s="10"/>
      <c r="P15" s="10"/>
      <c r="Q15" s="10"/>
      <c r="R15" s="10"/>
      <c r="S15" s="10"/>
      <c r="T15" s="10">
        <f t="shared" si="3"/>
        <v>1190</v>
      </c>
      <c r="U15" s="10">
        <f>'[1]L02'!C71</f>
        <v>1190</v>
      </c>
      <c r="V15" s="10">
        <f t="shared" si="4"/>
        <v>0</v>
      </c>
      <c r="W15" s="10"/>
    </row>
    <row r="16" s="1" customFormat="1" ht="17.25" customHeight="1" spans="1:23">
      <c r="A16" s="9">
        <v>20108</v>
      </c>
      <c r="B16" s="9" t="s">
        <v>34</v>
      </c>
      <c r="C16" s="10"/>
      <c r="D16" s="10">
        <f t="shared" si="2"/>
        <v>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>
        <f t="shared" si="3"/>
        <v>0</v>
      </c>
      <c r="U16" s="10">
        <f>'[1]L02'!C79</f>
        <v>0</v>
      </c>
      <c r="V16" s="10">
        <f t="shared" si="4"/>
        <v>0</v>
      </c>
      <c r="W16" s="10"/>
    </row>
    <row r="17" s="1" customFormat="1" ht="17.25" customHeight="1" spans="1:23">
      <c r="A17" s="9">
        <v>20109</v>
      </c>
      <c r="B17" s="9" t="s">
        <v>35</v>
      </c>
      <c r="C17" s="10"/>
      <c r="D17" s="10">
        <f t="shared" si="2"/>
        <v>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f t="shared" si="3"/>
        <v>0</v>
      </c>
      <c r="U17" s="10">
        <f>'[1]L02'!C88</f>
        <v>0</v>
      </c>
      <c r="V17" s="10">
        <f t="shared" si="4"/>
        <v>0</v>
      </c>
      <c r="W17" s="10"/>
    </row>
    <row r="18" s="1" customFormat="1" ht="17.25" customHeight="1" spans="1:23">
      <c r="A18" s="9">
        <v>20111</v>
      </c>
      <c r="B18" s="9" t="s">
        <v>36</v>
      </c>
      <c r="C18" s="10"/>
      <c r="D18" s="10">
        <f t="shared" si="2"/>
        <v>3</v>
      </c>
      <c r="E18" s="10"/>
      <c r="F18" s="10"/>
      <c r="G18" s="10"/>
      <c r="H18" s="10"/>
      <c r="I18" s="10"/>
      <c r="J18" s="10"/>
      <c r="K18" s="10"/>
      <c r="L18" s="10"/>
      <c r="M18" s="10">
        <v>3</v>
      </c>
      <c r="N18" s="10"/>
      <c r="O18" s="10"/>
      <c r="P18" s="10"/>
      <c r="Q18" s="10"/>
      <c r="R18" s="10"/>
      <c r="S18" s="10"/>
      <c r="T18" s="10">
        <f t="shared" si="3"/>
        <v>3</v>
      </c>
      <c r="U18" s="10">
        <f>'[1]L02'!C101</f>
        <v>3</v>
      </c>
      <c r="V18" s="10">
        <f t="shared" si="4"/>
        <v>0</v>
      </c>
      <c r="W18" s="10"/>
    </row>
    <row r="19" s="1" customFormat="1" ht="17.25" customHeight="1" spans="1:23">
      <c r="A19" s="9">
        <v>20113</v>
      </c>
      <c r="B19" s="9" t="s">
        <v>37</v>
      </c>
      <c r="C19" s="10">
        <v>100</v>
      </c>
      <c r="D19" s="10">
        <f t="shared" si="2"/>
        <v>-34</v>
      </c>
      <c r="E19" s="10"/>
      <c r="F19" s="10"/>
      <c r="G19" s="10"/>
      <c r="H19" s="10"/>
      <c r="I19" s="10"/>
      <c r="J19" s="10"/>
      <c r="K19" s="10"/>
      <c r="L19" s="10"/>
      <c r="M19" s="10">
        <v>-34</v>
      </c>
      <c r="N19" s="10"/>
      <c r="O19" s="10"/>
      <c r="P19" s="10"/>
      <c r="Q19" s="10"/>
      <c r="R19" s="10"/>
      <c r="S19" s="10"/>
      <c r="T19" s="10">
        <f t="shared" si="3"/>
        <v>66</v>
      </c>
      <c r="U19" s="10">
        <f>'[1]L02'!C110</f>
        <v>66</v>
      </c>
      <c r="V19" s="10">
        <f t="shared" si="4"/>
        <v>0</v>
      </c>
      <c r="W19" s="10"/>
    </row>
    <row r="20" s="1" customFormat="1" ht="17.25" customHeight="1" spans="1:23">
      <c r="A20" s="9">
        <v>20114</v>
      </c>
      <c r="B20" s="9" t="s">
        <v>38</v>
      </c>
      <c r="C20" s="10"/>
      <c r="D20" s="10">
        <f t="shared" si="2"/>
        <v>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>
        <f t="shared" si="3"/>
        <v>0</v>
      </c>
      <c r="U20" s="10">
        <f>'[1]L02'!C121</f>
        <v>0</v>
      </c>
      <c r="V20" s="10">
        <f t="shared" si="4"/>
        <v>0</v>
      </c>
      <c r="W20" s="10"/>
    </row>
    <row r="21" s="1" customFormat="1" ht="17.25" customHeight="1" spans="1:23">
      <c r="A21" s="9">
        <v>20123</v>
      </c>
      <c r="B21" s="9" t="s">
        <v>39</v>
      </c>
      <c r="C21" s="10"/>
      <c r="D21" s="10">
        <f t="shared" si="2"/>
        <v>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>
        <f t="shared" si="3"/>
        <v>0</v>
      </c>
      <c r="U21" s="10">
        <f>'[1]L02'!C133</f>
        <v>0</v>
      </c>
      <c r="V21" s="10">
        <f t="shared" si="4"/>
        <v>0</v>
      </c>
      <c r="W21" s="10"/>
    </row>
    <row r="22" s="1" customFormat="1" ht="17.25" customHeight="1" spans="1:23">
      <c r="A22" s="9">
        <v>20125</v>
      </c>
      <c r="B22" s="9" t="s">
        <v>40</v>
      </c>
      <c r="C22" s="10"/>
      <c r="D22" s="10">
        <f t="shared" si="2"/>
        <v>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f t="shared" si="3"/>
        <v>0</v>
      </c>
      <c r="U22" s="10">
        <f>'[1]L02'!C140</f>
        <v>0</v>
      </c>
      <c r="V22" s="10">
        <f t="shared" si="4"/>
        <v>0</v>
      </c>
      <c r="W22" s="10"/>
    </row>
    <row r="23" s="1" customFormat="1" ht="17.25" customHeight="1" spans="1:23">
      <c r="A23" s="9">
        <v>20126</v>
      </c>
      <c r="B23" s="9" t="s">
        <v>41</v>
      </c>
      <c r="C23" s="10"/>
      <c r="D23" s="10">
        <f t="shared" si="2"/>
        <v>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f t="shared" si="3"/>
        <v>0</v>
      </c>
      <c r="U23" s="10">
        <f>'[1]L02'!C148</f>
        <v>0</v>
      </c>
      <c r="V23" s="10">
        <f t="shared" si="4"/>
        <v>0</v>
      </c>
      <c r="W23" s="10"/>
    </row>
    <row r="24" s="1" customFormat="1" ht="17.25" customHeight="1" spans="1:23">
      <c r="A24" s="9">
        <v>20128</v>
      </c>
      <c r="B24" s="9" t="s">
        <v>42</v>
      </c>
      <c r="C24" s="10"/>
      <c r="D24" s="10">
        <f t="shared" si="2"/>
        <v>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>
        <f t="shared" si="3"/>
        <v>0</v>
      </c>
      <c r="U24" s="10">
        <f>'[1]L02'!C154</f>
        <v>0</v>
      </c>
      <c r="V24" s="10">
        <f t="shared" si="4"/>
        <v>0</v>
      </c>
      <c r="W24" s="10"/>
    </row>
    <row r="25" s="1" customFormat="1" ht="17.25" customHeight="1" spans="1:23">
      <c r="A25" s="9">
        <v>20129</v>
      </c>
      <c r="B25" s="9" t="s">
        <v>43</v>
      </c>
      <c r="C25" s="10"/>
      <c r="D25" s="10">
        <f t="shared" si="2"/>
        <v>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>
        <f t="shared" si="3"/>
        <v>0</v>
      </c>
      <c r="U25" s="10">
        <f>'[1]L02'!C161</f>
        <v>0</v>
      </c>
      <c r="V25" s="10">
        <f t="shared" si="4"/>
        <v>0</v>
      </c>
      <c r="W25" s="10"/>
    </row>
    <row r="26" s="1" customFormat="1" ht="17.25" customHeight="1" spans="1:23">
      <c r="A26" s="9">
        <v>20131</v>
      </c>
      <c r="B26" s="9" t="s">
        <v>44</v>
      </c>
      <c r="C26" s="10"/>
      <c r="D26" s="10">
        <f t="shared" si="2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>
        <f t="shared" si="3"/>
        <v>0</v>
      </c>
      <c r="U26" s="10">
        <f>'[1]L02'!C168</f>
        <v>0</v>
      </c>
      <c r="V26" s="10">
        <f t="shared" si="4"/>
        <v>0</v>
      </c>
      <c r="W26" s="10"/>
    </row>
    <row r="27" s="1" customFormat="1" ht="17.25" customHeight="1" spans="1:23">
      <c r="A27" s="9">
        <v>20132</v>
      </c>
      <c r="B27" s="9" t="s">
        <v>45</v>
      </c>
      <c r="C27" s="10">
        <v>96</v>
      </c>
      <c r="D27" s="10">
        <f t="shared" si="2"/>
        <v>21</v>
      </c>
      <c r="E27" s="10"/>
      <c r="F27" s="10"/>
      <c r="G27" s="10"/>
      <c r="H27" s="10"/>
      <c r="I27" s="10"/>
      <c r="J27" s="10"/>
      <c r="K27" s="10"/>
      <c r="L27" s="10"/>
      <c r="M27" s="10">
        <v>21</v>
      </c>
      <c r="N27" s="10"/>
      <c r="O27" s="10"/>
      <c r="P27" s="10"/>
      <c r="Q27" s="10"/>
      <c r="R27" s="10"/>
      <c r="S27" s="10"/>
      <c r="T27" s="10">
        <f t="shared" si="3"/>
        <v>117</v>
      </c>
      <c r="U27" s="10">
        <f>'[1]L02'!C175</f>
        <v>117</v>
      </c>
      <c r="V27" s="10">
        <f t="shared" si="4"/>
        <v>0</v>
      </c>
      <c r="W27" s="10"/>
    </row>
    <row r="28" s="1" customFormat="1" ht="17.25" customHeight="1" spans="1:23">
      <c r="A28" s="9">
        <v>20133</v>
      </c>
      <c r="B28" s="9" t="s">
        <v>46</v>
      </c>
      <c r="C28" s="10"/>
      <c r="D28" s="10">
        <f t="shared" si="2"/>
        <v>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>
        <f t="shared" si="3"/>
        <v>0</v>
      </c>
      <c r="U28" s="10">
        <f>'[1]L02'!C182</f>
        <v>0</v>
      </c>
      <c r="V28" s="10">
        <f t="shared" si="4"/>
        <v>0</v>
      </c>
      <c r="W28" s="10"/>
    </row>
    <row r="29" s="1" customFormat="1" ht="17.25" customHeight="1" spans="1:23">
      <c r="A29" s="9">
        <v>20134</v>
      </c>
      <c r="B29" s="9" t="s">
        <v>47</v>
      </c>
      <c r="C29" s="10"/>
      <c r="D29" s="10">
        <f t="shared" si="2"/>
        <v>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f t="shared" si="3"/>
        <v>0</v>
      </c>
      <c r="U29" s="10">
        <f>'[1]L02'!C189</f>
        <v>0</v>
      </c>
      <c r="V29" s="10">
        <f t="shared" si="4"/>
        <v>0</v>
      </c>
      <c r="W29" s="10"/>
    </row>
    <row r="30" s="1" customFormat="1" ht="17.25" customHeight="1" spans="1:23">
      <c r="A30" s="9">
        <v>20135</v>
      </c>
      <c r="B30" s="9" t="s">
        <v>48</v>
      </c>
      <c r="C30" s="10"/>
      <c r="D30" s="10">
        <f t="shared" si="2"/>
        <v>0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>
        <f t="shared" si="3"/>
        <v>0</v>
      </c>
      <c r="U30" s="10">
        <f>'[1]L02'!C197</f>
        <v>0</v>
      </c>
      <c r="V30" s="10">
        <f t="shared" si="4"/>
        <v>0</v>
      </c>
      <c r="W30" s="10"/>
    </row>
    <row r="31" s="1" customFormat="1" ht="17.25" customHeight="1" spans="1:23">
      <c r="A31" s="9">
        <v>20136</v>
      </c>
      <c r="B31" s="9" t="s">
        <v>49</v>
      </c>
      <c r="C31" s="10"/>
      <c r="D31" s="10">
        <f t="shared" si="2"/>
        <v>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f t="shared" si="3"/>
        <v>0</v>
      </c>
      <c r="U31" s="10">
        <f>'[1]L02'!C203</f>
        <v>0</v>
      </c>
      <c r="V31" s="10">
        <f t="shared" si="4"/>
        <v>0</v>
      </c>
      <c r="W31" s="10"/>
    </row>
    <row r="32" s="1" customFormat="1" ht="17.25" customHeight="1" spans="1:23">
      <c r="A32" s="9">
        <v>20137</v>
      </c>
      <c r="B32" s="9" t="s">
        <v>50</v>
      </c>
      <c r="C32" s="10"/>
      <c r="D32" s="10">
        <f t="shared" si="2"/>
        <v>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f t="shared" si="3"/>
        <v>0</v>
      </c>
      <c r="U32" s="10">
        <f>'[1]L02'!C209</f>
        <v>0</v>
      </c>
      <c r="V32" s="10">
        <f t="shared" si="4"/>
        <v>0</v>
      </c>
      <c r="W32" s="10"/>
    </row>
    <row r="33" s="1" customFormat="1" ht="17.25" customHeight="1" spans="1:23">
      <c r="A33" s="9">
        <v>20138</v>
      </c>
      <c r="B33" s="9" t="s">
        <v>51</v>
      </c>
      <c r="C33" s="10"/>
      <c r="D33" s="10">
        <f t="shared" si="2"/>
        <v>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f t="shared" si="3"/>
        <v>0</v>
      </c>
      <c r="U33" s="10">
        <f>'[1]L02'!C216</f>
        <v>0</v>
      </c>
      <c r="V33" s="10">
        <f t="shared" si="4"/>
        <v>0</v>
      </c>
      <c r="W33" s="10"/>
    </row>
    <row r="34" s="1" customFormat="1" ht="17.25" customHeight="1" spans="1:23">
      <c r="A34" s="9">
        <v>20139</v>
      </c>
      <c r="B34" s="9" t="s">
        <v>52</v>
      </c>
      <c r="C34" s="10"/>
      <c r="D34" s="10">
        <f t="shared" si="2"/>
        <v>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f t="shared" si="3"/>
        <v>0</v>
      </c>
      <c r="U34" s="10">
        <f>'[1]L02'!C231</f>
        <v>0</v>
      </c>
      <c r="V34" s="10">
        <f t="shared" si="4"/>
        <v>0</v>
      </c>
      <c r="W34" s="10"/>
    </row>
    <row r="35" s="1" customFormat="1" ht="17.25" customHeight="1" spans="1:23">
      <c r="A35" s="9">
        <v>20140</v>
      </c>
      <c r="B35" s="9" t="s">
        <v>53</v>
      </c>
      <c r="C35" s="10">
        <v>205</v>
      </c>
      <c r="D35" s="10">
        <f t="shared" si="2"/>
        <v>-142</v>
      </c>
      <c r="E35" s="10"/>
      <c r="F35" s="10"/>
      <c r="G35" s="10"/>
      <c r="H35" s="10"/>
      <c r="I35" s="10"/>
      <c r="J35" s="10"/>
      <c r="K35" s="10"/>
      <c r="L35" s="10"/>
      <c r="M35" s="10">
        <v>-142</v>
      </c>
      <c r="N35" s="10"/>
      <c r="O35" s="10"/>
      <c r="P35" s="10"/>
      <c r="Q35" s="10"/>
      <c r="R35" s="10"/>
      <c r="S35" s="10"/>
      <c r="T35" s="10">
        <f t="shared" si="3"/>
        <v>63</v>
      </c>
      <c r="U35" s="10">
        <f>'[1]L02'!C238</f>
        <v>63</v>
      </c>
      <c r="V35" s="10">
        <f t="shared" si="4"/>
        <v>0</v>
      </c>
      <c r="W35" s="10"/>
    </row>
    <row r="36" s="1" customFormat="1" ht="17.25" customHeight="1" spans="1:23">
      <c r="A36" s="9">
        <v>20199</v>
      </c>
      <c r="B36" s="9" t="s">
        <v>54</v>
      </c>
      <c r="C36" s="10"/>
      <c r="D36" s="10">
        <f t="shared" si="2"/>
        <v>0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>
        <f t="shared" si="3"/>
        <v>0</v>
      </c>
      <c r="U36" s="10">
        <f>'[1]L02'!C244</f>
        <v>0</v>
      </c>
      <c r="V36" s="10">
        <f t="shared" si="4"/>
        <v>0</v>
      </c>
      <c r="W36" s="10"/>
    </row>
    <row r="37" s="1" customFormat="1" ht="17.25" customHeight="1" spans="1:23">
      <c r="A37" s="9">
        <v>202</v>
      </c>
      <c r="B37" s="11" t="s">
        <v>55</v>
      </c>
      <c r="C37" s="10">
        <f t="shared" ref="C37:W37" si="5">SUM(C38:C46)</f>
        <v>0</v>
      </c>
      <c r="D37" s="10">
        <f t="shared" si="5"/>
        <v>0</v>
      </c>
      <c r="E37" s="10">
        <f t="shared" si="5"/>
        <v>0</v>
      </c>
      <c r="F37" s="10">
        <f t="shared" si="5"/>
        <v>0</v>
      </c>
      <c r="G37" s="10">
        <f t="shared" si="5"/>
        <v>0</v>
      </c>
      <c r="H37" s="10">
        <f t="shared" si="5"/>
        <v>0</v>
      </c>
      <c r="I37" s="10">
        <f t="shared" si="5"/>
        <v>0</v>
      </c>
      <c r="J37" s="10">
        <f t="shared" si="5"/>
        <v>0</v>
      </c>
      <c r="K37" s="10">
        <f t="shared" si="5"/>
        <v>0</v>
      </c>
      <c r="L37" s="10">
        <f t="shared" si="5"/>
        <v>0</v>
      </c>
      <c r="M37" s="10">
        <f t="shared" si="5"/>
        <v>0</v>
      </c>
      <c r="N37" s="10">
        <f t="shared" si="5"/>
        <v>0</v>
      </c>
      <c r="O37" s="10">
        <f t="shared" si="5"/>
        <v>0</v>
      </c>
      <c r="P37" s="10">
        <f t="shared" si="5"/>
        <v>0</v>
      </c>
      <c r="Q37" s="10">
        <f t="shared" si="5"/>
        <v>0</v>
      </c>
      <c r="R37" s="10">
        <f t="shared" si="5"/>
        <v>0</v>
      </c>
      <c r="S37" s="10">
        <f t="shared" si="5"/>
        <v>0</v>
      </c>
      <c r="T37" s="10">
        <f t="shared" si="5"/>
        <v>0</v>
      </c>
      <c r="U37" s="10">
        <f t="shared" si="5"/>
        <v>0</v>
      </c>
      <c r="V37" s="10">
        <f t="shared" si="5"/>
        <v>0</v>
      </c>
      <c r="W37" s="10">
        <f t="shared" si="5"/>
        <v>0</v>
      </c>
    </row>
    <row r="38" s="1" customFormat="1" ht="17.25" customHeight="1" spans="1:23">
      <c r="A38" s="9">
        <v>20201</v>
      </c>
      <c r="B38" s="9" t="s">
        <v>56</v>
      </c>
      <c r="C38" s="10"/>
      <c r="D38" s="10">
        <f t="shared" ref="D38:D46" si="6">SUM(E38:S38)</f>
        <v>0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f t="shared" ref="T38:T46" si="7">C38+D38</f>
        <v>0</v>
      </c>
      <c r="U38" s="10">
        <f>'[1]L02'!C248</f>
        <v>0</v>
      </c>
      <c r="V38" s="10">
        <f t="shared" ref="V38:V46" si="8">T38-U38</f>
        <v>0</v>
      </c>
      <c r="W38" s="10"/>
    </row>
    <row r="39" s="1" customFormat="1" ht="17.25" customHeight="1" spans="1:23">
      <c r="A39" s="9">
        <v>20202</v>
      </c>
      <c r="B39" s="9" t="s">
        <v>57</v>
      </c>
      <c r="C39" s="10"/>
      <c r="D39" s="10">
        <f t="shared" si="6"/>
        <v>0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>
        <f t="shared" si="7"/>
        <v>0</v>
      </c>
      <c r="U39" s="10">
        <f>'[1]L02'!C255</f>
        <v>0</v>
      </c>
      <c r="V39" s="10">
        <f t="shared" si="8"/>
        <v>0</v>
      </c>
      <c r="W39" s="10"/>
    </row>
    <row r="40" s="1" customFormat="1" ht="17.25" customHeight="1" spans="1:23">
      <c r="A40" s="9">
        <v>20203</v>
      </c>
      <c r="B40" s="9" t="s">
        <v>58</v>
      </c>
      <c r="C40" s="10"/>
      <c r="D40" s="10">
        <f t="shared" si="6"/>
        <v>0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f t="shared" si="7"/>
        <v>0</v>
      </c>
      <c r="U40" s="10">
        <f>'[1]L02'!C258</f>
        <v>0</v>
      </c>
      <c r="V40" s="10">
        <f t="shared" si="8"/>
        <v>0</v>
      </c>
      <c r="W40" s="10"/>
    </row>
    <row r="41" s="1" customFormat="1" ht="17.25" customHeight="1" spans="1:23">
      <c r="A41" s="9">
        <v>20204</v>
      </c>
      <c r="B41" s="9" t="s">
        <v>59</v>
      </c>
      <c r="C41" s="10"/>
      <c r="D41" s="10">
        <f t="shared" si="6"/>
        <v>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>
        <f t="shared" si="7"/>
        <v>0</v>
      </c>
      <c r="U41" s="10">
        <f>'[1]L02'!C261</f>
        <v>0</v>
      </c>
      <c r="V41" s="10">
        <f t="shared" si="8"/>
        <v>0</v>
      </c>
      <c r="W41" s="10"/>
    </row>
    <row r="42" s="1" customFormat="1" ht="17.25" customHeight="1" spans="1:23">
      <c r="A42" s="9">
        <v>20205</v>
      </c>
      <c r="B42" s="9" t="s">
        <v>60</v>
      </c>
      <c r="C42" s="10"/>
      <c r="D42" s="10">
        <f t="shared" si="6"/>
        <v>0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>
        <f t="shared" si="7"/>
        <v>0</v>
      </c>
      <c r="U42" s="10">
        <f>'[1]L02'!C267</f>
        <v>0</v>
      </c>
      <c r="V42" s="10">
        <f t="shared" si="8"/>
        <v>0</v>
      </c>
      <c r="W42" s="10"/>
    </row>
    <row r="43" s="1" customFormat="1" ht="17.25" customHeight="1" spans="1:23">
      <c r="A43" s="9">
        <v>20206</v>
      </c>
      <c r="B43" s="9" t="s">
        <v>61</v>
      </c>
      <c r="C43" s="10"/>
      <c r="D43" s="10">
        <f t="shared" si="6"/>
        <v>0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f t="shared" si="7"/>
        <v>0</v>
      </c>
      <c r="U43" s="10">
        <f>'[1]L02'!C272</f>
        <v>0</v>
      </c>
      <c r="V43" s="10">
        <f t="shared" si="8"/>
        <v>0</v>
      </c>
      <c r="W43" s="10"/>
    </row>
    <row r="44" s="1" customFormat="1" ht="17.25" customHeight="1" spans="1:23">
      <c r="A44" s="9">
        <v>20207</v>
      </c>
      <c r="B44" s="9" t="s">
        <v>62</v>
      </c>
      <c r="C44" s="10"/>
      <c r="D44" s="10">
        <f t="shared" si="6"/>
        <v>0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>
        <f t="shared" si="7"/>
        <v>0</v>
      </c>
      <c r="U44" s="10">
        <f>'[1]L02'!C274</f>
        <v>0</v>
      </c>
      <c r="V44" s="10">
        <f t="shared" si="8"/>
        <v>0</v>
      </c>
      <c r="W44" s="10"/>
    </row>
    <row r="45" s="1" customFormat="1" ht="17.25" customHeight="1" spans="1:23">
      <c r="A45" s="9">
        <v>20208</v>
      </c>
      <c r="B45" s="9" t="s">
        <v>63</v>
      </c>
      <c r="C45" s="10"/>
      <c r="D45" s="10">
        <f t="shared" si="6"/>
        <v>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>
        <f t="shared" si="7"/>
        <v>0</v>
      </c>
      <c r="U45" s="10">
        <f>'[1]L02'!C279</f>
        <v>0</v>
      </c>
      <c r="V45" s="10">
        <f t="shared" si="8"/>
        <v>0</v>
      </c>
      <c r="W45" s="10"/>
    </row>
    <row r="46" s="1" customFormat="1" ht="17.25" customHeight="1" spans="1:23">
      <c r="A46" s="9">
        <v>20299</v>
      </c>
      <c r="B46" s="9" t="s">
        <v>64</v>
      </c>
      <c r="C46" s="10"/>
      <c r="D46" s="10">
        <f t="shared" si="6"/>
        <v>0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>
        <f t="shared" si="7"/>
        <v>0</v>
      </c>
      <c r="U46" s="10">
        <f>'[1]L02'!C285</f>
        <v>0</v>
      </c>
      <c r="V46" s="10">
        <f t="shared" si="8"/>
        <v>0</v>
      </c>
      <c r="W46" s="10"/>
    </row>
    <row r="47" s="1" customFormat="1" ht="17.25" customHeight="1" spans="1:23">
      <c r="A47" s="9">
        <v>203</v>
      </c>
      <c r="B47" s="11" t="s">
        <v>65</v>
      </c>
      <c r="C47" s="10">
        <f t="shared" ref="C47:W47" si="9">SUM(C48:C52)</f>
        <v>0</v>
      </c>
      <c r="D47" s="10">
        <f t="shared" si="9"/>
        <v>0</v>
      </c>
      <c r="E47" s="10">
        <f t="shared" si="9"/>
        <v>0</v>
      </c>
      <c r="F47" s="10">
        <f t="shared" si="9"/>
        <v>0</v>
      </c>
      <c r="G47" s="10">
        <f t="shared" si="9"/>
        <v>0</v>
      </c>
      <c r="H47" s="10">
        <f t="shared" si="9"/>
        <v>0</v>
      </c>
      <c r="I47" s="10">
        <f t="shared" si="9"/>
        <v>0</v>
      </c>
      <c r="J47" s="10">
        <f t="shared" si="9"/>
        <v>0</v>
      </c>
      <c r="K47" s="10">
        <f t="shared" si="9"/>
        <v>0</v>
      </c>
      <c r="L47" s="10">
        <f t="shared" si="9"/>
        <v>0</v>
      </c>
      <c r="M47" s="10">
        <f t="shared" si="9"/>
        <v>0</v>
      </c>
      <c r="N47" s="10">
        <f t="shared" si="9"/>
        <v>0</v>
      </c>
      <c r="O47" s="10">
        <f t="shared" si="9"/>
        <v>0</v>
      </c>
      <c r="P47" s="10">
        <f t="shared" si="9"/>
        <v>0</v>
      </c>
      <c r="Q47" s="10">
        <f t="shared" si="9"/>
        <v>0</v>
      </c>
      <c r="R47" s="10">
        <f t="shared" si="9"/>
        <v>0</v>
      </c>
      <c r="S47" s="10">
        <f t="shared" si="9"/>
        <v>0</v>
      </c>
      <c r="T47" s="10">
        <f t="shared" si="9"/>
        <v>0</v>
      </c>
      <c r="U47" s="10">
        <f t="shared" si="9"/>
        <v>0</v>
      </c>
      <c r="V47" s="10">
        <f t="shared" si="9"/>
        <v>0</v>
      </c>
      <c r="W47" s="10">
        <f t="shared" si="9"/>
        <v>0</v>
      </c>
    </row>
    <row r="48" s="1" customFormat="1" ht="17.25" customHeight="1" spans="1:23">
      <c r="A48" s="9">
        <v>20301</v>
      </c>
      <c r="B48" s="9" t="s">
        <v>66</v>
      </c>
      <c r="C48" s="10"/>
      <c r="D48" s="10">
        <f t="shared" ref="D48:D52" si="10">SUM(E48:S48)</f>
        <v>0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f t="shared" ref="T48:T52" si="11">C48+D48</f>
        <v>0</v>
      </c>
      <c r="U48" s="10">
        <f>'[1]L02'!C288</f>
        <v>0</v>
      </c>
      <c r="V48" s="10">
        <f t="shared" ref="V48:V52" si="12">T48-U48</f>
        <v>0</v>
      </c>
      <c r="W48" s="10"/>
    </row>
    <row r="49" s="1" customFormat="1" ht="17.25" customHeight="1" spans="1:23">
      <c r="A49" s="9">
        <v>20304</v>
      </c>
      <c r="B49" s="9" t="s">
        <v>67</v>
      </c>
      <c r="C49" s="10"/>
      <c r="D49" s="10">
        <f t="shared" si="10"/>
        <v>0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>
        <f t="shared" si="11"/>
        <v>0</v>
      </c>
      <c r="U49" s="10">
        <f>'[1]L02'!C292</f>
        <v>0</v>
      </c>
      <c r="V49" s="10">
        <f t="shared" si="12"/>
        <v>0</v>
      </c>
      <c r="W49" s="10"/>
    </row>
    <row r="50" s="1" customFormat="1" ht="17.25" customHeight="1" spans="1:23">
      <c r="A50" s="9">
        <v>20305</v>
      </c>
      <c r="B50" s="9" t="s">
        <v>68</v>
      </c>
      <c r="C50" s="10"/>
      <c r="D50" s="10">
        <f t="shared" si="10"/>
        <v>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>
        <f t="shared" si="11"/>
        <v>0</v>
      </c>
      <c r="U50" s="10">
        <f>'[1]L02'!C294</f>
        <v>0</v>
      </c>
      <c r="V50" s="10">
        <f t="shared" si="12"/>
        <v>0</v>
      </c>
      <c r="W50" s="10"/>
    </row>
    <row r="51" s="1" customFormat="1" ht="17.25" customHeight="1" spans="1:23">
      <c r="A51" s="9">
        <v>20306</v>
      </c>
      <c r="B51" s="9" t="s">
        <v>69</v>
      </c>
      <c r="C51" s="10"/>
      <c r="D51" s="10">
        <f t="shared" si="10"/>
        <v>0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f t="shared" si="11"/>
        <v>0</v>
      </c>
      <c r="U51" s="10">
        <f>'[1]L02'!C296</f>
        <v>0</v>
      </c>
      <c r="V51" s="10">
        <f t="shared" si="12"/>
        <v>0</v>
      </c>
      <c r="W51" s="10"/>
    </row>
    <row r="52" s="1" customFormat="1" ht="17.25" customHeight="1" spans="1:23">
      <c r="A52" s="9">
        <v>20399</v>
      </c>
      <c r="B52" s="9" t="s">
        <v>70</v>
      </c>
      <c r="C52" s="10"/>
      <c r="D52" s="10">
        <f t="shared" si="10"/>
        <v>0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>
        <f t="shared" si="11"/>
        <v>0</v>
      </c>
      <c r="U52" s="10">
        <f>'[1]L02'!C304</f>
        <v>0</v>
      </c>
      <c r="V52" s="10">
        <f t="shared" si="12"/>
        <v>0</v>
      </c>
      <c r="W52" s="10"/>
    </row>
    <row r="53" s="1" customFormat="1" ht="17.25" customHeight="1" spans="1:23">
      <c r="A53" s="9">
        <v>204</v>
      </c>
      <c r="B53" s="11" t="s">
        <v>71</v>
      </c>
      <c r="C53" s="10">
        <f t="shared" ref="C53:W53" si="13">SUM(C54:C64)</f>
        <v>430</v>
      </c>
      <c r="D53" s="10">
        <f t="shared" si="13"/>
        <v>217</v>
      </c>
      <c r="E53" s="10">
        <f t="shared" si="13"/>
        <v>0</v>
      </c>
      <c r="F53" s="10">
        <f t="shared" si="13"/>
        <v>0</v>
      </c>
      <c r="G53" s="10">
        <f t="shared" si="13"/>
        <v>0</v>
      </c>
      <c r="H53" s="10">
        <f t="shared" si="13"/>
        <v>0</v>
      </c>
      <c r="I53" s="10">
        <f t="shared" si="13"/>
        <v>0</v>
      </c>
      <c r="J53" s="10">
        <f t="shared" si="13"/>
        <v>0</v>
      </c>
      <c r="K53" s="10">
        <f t="shared" si="13"/>
        <v>0</v>
      </c>
      <c r="L53" s="10">
        <f t="shared" si="13"/>
        <v>0</v>
      </c>
      <c r="M53" s="10">
        <f t="shared" si="13"/>
        <v>217</v>
      </c>
      <c r="N53" s="10">
        <f t="shared" si="13"/>
        <v>0</v>
      </c>
      <c r="O53" s="10">
        <f t="shared" si="13"/>
        <v>0</v>
      </c>
      <c r="P53" s="10">
        <f t="shared" si="13"/>
        <v>0</v>
      </c>
      <c r="Q53" s="10">
        <f t="shared" si="13"/>
        <v>0</v>
      </c>
      <c r="R53" s="10">
        <f t="shared" si="13"/>
        <v>0</v>
      </c>
      <c r="S53" s="10">
        <f t="shared" si="13"/>
        <v>0</v>
      </c>
      <c r="T53" s="10">
        <f t="shared" si="13"/>
        <v>647</v>
      </c>
      <c r="U53" s="10">
        <f t="shared" si="13"/>
        <v>647</v>
      </c>
      <c r="V53" s="10">
        <f t="shared" si="13"/>
        <v>0</v>
      </c>
      <c r="W53" s="10">
        <f t="shared" si="13"/>
        <v>0</v>
      </c>
    </row>
    <row r="54" s="1" customFormat="1" ht="17.25" customHeight="1" spans="1:23">
      <c r="A54" s="9">
        <v>20401</v>
      </c>
      <c r="B54" s="9" t="s">
        <v>72</v>
      </c>
      <c r="C54" s="10"/>
      <c r="D54" s="10">
        <f t="shared" ref="D54:D64" si="14">SUM(E54:S54)</f>
        <v>0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>
        <f t="shared" ref="T54:T64" si="15">C54+D54</f>
        <v>0</v>
      </c>
      <c r="U54" s="10">
        <f>'[1]L02'!C307</f>
        <v>0</v>
      </c>
      <c r="V54" s="10">
        <f t="shared" ref="V54:V64" si="16">T54-U54</f>
        <v>0</v>
      </c>
      <c r="W54" s="10"/>
    </row>
    <row r="55" s="1" customFormat="1" ht="17.25" customHeight="1" spans="1:23">
      <c r="A55" s="9">
        <v>20402</v>
      </c>
      <c r="B55" s="9" t="s">
        <v>73</v>
      </c>
      <c r="C55" s="10">
        <v>430</v>
      </c>
      <c r="D55" s="10">
        <f t="shared" si="14"/>
        <v>217</v>
      </c>
      <c r="E55" s="10"/>
      <c r="F55" s="10"/>
      <c r="G55" s="10"/>
      <c r="H55" s="10"/>
      <c r="I55" s="10"/>
      <c r="J55" s="10"/>
      <c r="K55" s="10"/>
      <c r="L55" s="10"/>
      <c r="M55" s="10">
        <v>217</v>
      </c>
      <c r="N55" s="10"/>
      <c r="O55" s="10"/>
      <c r="P55" s="10"/>
      <c r="Q55" s="10"/>
      <c r="R55" s="10"/>
      <c r="S55" s="10"/>
      <c r="T55" s="10">
        <f t="shared" si="15"/>
        <v>647</v>
      </c>
      <c r="U55" s="10">
        <f>'[1]L02'!C310</f>
        <v>647</v>
      </c>
      <c r="V55" s="10">
        <f t="shared" si="16"/>
        <v>0</v>
      </c>
      <c r="W55" s="10"/>
    </row>
    <row r="56" s="1" customFormat="1" ht="17.25" customHeight="1" spans="1:23">
      <c r="A56" s="9">
        <v>20403</v>
      </c>
      <c r="B56" s="9" t="s">
        <v>74</v>
      </c>
      <c r="C56" s="10"/>
      <c r="D56" s="10">
        <f t="shared" si="14"/>
        <v>0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f t="shared" si="15"/>
        <v>0</v>
      </c>
      <c r="U56" s="10">
        <f>'[1]L02'!C321</f>
        <v>0</v>
      </c>
      <c r="V56" s="10">
        <f t="shared" si="16"/>
        <v>0</v>
      </c>
      <c r="W56" s="10"/>
    </row>
    <row r="57" s="1" customFormat="1" ht="17.25" customHeight="1" spans="1:23">
      <c r="A57" s="9">
        <v>20404</v>
      </c>
      <c r="B57" s="9" t="s">
        <v>75</v>
      </c>
      <c r="C57" s="10"/>
      <c r="D57" s="10">
        <f t="shared" si="14"/>
        <v>0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>
        <f t="shared" si="15"/>
        <v>0</v>
      </c>
      <c r="U57" s="10">
        <f>'[1]L02'!C328</f>
        <v>0</v>
      </c>
      <c r="V57" s="10">
        <f t="shared" si="16"/>
        <v>0</v>
      </c>
      <c r="W57" s="10"/>
    </row>
    <row r="58" s="1" customFormat="1" ht="17.25" customHeight="1" spans="1:23">
      <c r="A58" s="9">
        <v>20405</v>
      </c>
      <c r="B58" s="9" t="s">
        <v>76</v>
      </c>
      <c r="C58" s="10"/>
      <c r="D58" s="10">
        <f t="shared" si="14"/>
        <v>0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>
        <f t="shared" si="15"/>
        <v>0</v>
      </c>
      <c r="U58" s="10">
        <f>'[1]L02'!C336</f>
        <v>0</v>
      </c>
      <c r="V58" s="10">
        <f t="shared" si="16"/>
        <v>0</v>
      </c>
      <c r="W58" s="10"/>
    </row>
    <row r="59" s="1" customFormat="1" ht="17.25" customHeight="1" spans="1:23">
      <c r="A59" s="9">
        <v>20406</v>
      </c>
      <c r="B59" s="9" t="s">
        <v>77</v>
      </c>
      <c r="C59" s="10"/>
      <c r="D59" s="10">
        <f t="shared" si="14"/>
        <v>0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>
        <f t="shared" si="15"/>
        <v>0</v>
      </c>
      <c r="U59" s="10">
        <f>'[1]L02'!C345</f>
        <v>0</v>
      </c>
      <c r="V59" s="10">
        <f t="shared" si="16"/>
        <v>0</v>
      </c>
      <c r="W59" s="10"/>
    </row>
    <row r="60" s="1" customFormat="1" ht="17.25" customHeight="1" spans="1:23">
      <c r="A60" s="9">
        <v>20407</v>
      </c>
      <c r="B60" s="9" t="s">
        <v>78</v>
      </c>
      <c r="C60" s="10"/>
      <c r="D60" s="10">
        <f t="shared" si="14"/>
        <v>0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>
        <f t="shared" si="15"/>
        <v>0</v>
      </c>
      <c r="U60" s="10">
        <f>'[1]L02'!C359</f>
        <v>0</v>
      </c>
      <c r="V60" s="10">
        <f t="shared" si="16"/>
        <v>0</v>
      </c>
      <c r="W60" s="10"/>
    </row>
    <row r="61" s="1" customFormat="1" ht="17.25" customHeight="1" spans="1:23">
      <c r="A61" s="9">
        <v>20408</v>
      </c>
      <c r="B61" s="9" t="s">
        <v>79</v>
      </c>
      <c r="C61" s="10"/>
      <c r="D61" s="10">
        <f t="shared" si="14"/>
        <v>0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f t="shared" si="15"/>
        <v>0</v>
      </c>
      <c r="U61" s="10">
        <f>'[1]L02'!C369</f>
        <v>0</v>
      </c>
      <c r="V61" s="10">
        <f t="shared" si="16"/>
        <v>0</v>
      </c>
      <c r="W61" s="10"/>
    </row>
    <row r="62" s="1" customFormat="1" ht="17.25" customHeight="1" spans="1:23">
      <c r="A62" s="9">
        <v>20409</v>
      </c>
      <c r="B62" s="9" t="s">
        <v>80</v>
      </c>
      <c r="C62" s="10"/>
      <c r="D62" s="10">
        <f t="shared" si="14"/>
        <v>0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>
        <f t="shared" si="15"/>
        <v>0</v>
      </c>
      <c r="U62" s="10">
        <f>'[1]L02'!C379</f>
        <v>0</v>
      </c>
      <c r="V62" s="10">
        <f t="shared" si="16"/>
        <v>0</v>
      </c>
      <c r="W62" s="10"/>
    </row>
    <row r="63" s="1" customFormat="1" ht="17.25" customHeight="1" spans="1:23">
      <c r="A63" s="9">
        <v>20410</v>
      </c>
      <c r="B63" s="9" t="s">
        <v>81</v>
      </c>
      <c r="C63" s="10"/>
      <c r="D63" s="10">
        <f t="shared" si="14"/>
        <v>0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>
        <f t="shared" si="15"/>
        <v>0</v>
      </c>
      <c r="U63" s="10">
        <f>'[1]L02'!C387</f>
        <v>0</v>
      </c>
      <c r="V63" s="10">
        <f t="shared" si="16"/>
        <v>0</v>
      </c>
      <c r="W63" s="10"/>
    </row>
    <row r="64" s="1" customFormat="1" ht="17.25" customHeight="1" spans="1:23">
      <c r="A64" s="9">
        <v>20499</v>
      </c>
      <c r="B64" s="9" t="s">
        <v>82</v>
      </c>
      <c r="C64" s="10"/>
      <c r="D64" s="10">
        <f t="shared" si="14"/>
        <v>0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>
        <f t="shared" si="15"/>
        <v>0</v>
      </c>
      <c r="U64" s="10">
        <f>'[1]L02'!C393</f>
        <v>0</v>
      </c>
      <c r="V64" s="10">
        <f t="shared" si="16"/>
        <v>0</v>
      </c>
      <c r="W64" s="10"/>
    </row>
    <row r="65" s="1" customFormat="1" ht="17.25" customHeight="1" spans="1:23">
      <c r="A65" s="9">
        <v>205</v>
      </c>
      <c r="B65" s="11" t="s">
        <v>83</v>
      </c>
      <c r="C65" s="10">
        <f t="shared" ref="C65:W65" si="17">SUM(C66:C75)</f>
        <v>0</v>
      </c>
      <c r="D65" s="10">
        <f t="shared" si="17"/>
        <v>0</v>
      </c>
      <c r="E65" s="10">
        <f t="shared" si="17"/>
        <v>0</v>
      </c>
      <c r="F65" s="10">
        <f t="shared" si="17"/>
        <v>0</v>
      </c>
      <c r="G65" s="10">
        <f t="shared" si="17"/>
        <v>0</v>
      </c>
      <c r="H65" s="10">
        <f t="shared" si="17"/>
        <v>0</v>
      </c>
      <c r="I65" s="10">
        <f t="shared" si="17"/>
        <v>0</v>
      </c>
      <c r="J65" s="10">
        <f t="shared" si="17"/>
        <v>0</v>
      </c>
      <c r="K65" s="10">
        <f t="shared" si="17"/>
        <v>0</v>
      </c>
      <c r="L65" s="10">
        <f t="shared" si="17"/>
        <v>0</v>
      </c>
      <c r="M65" s="10">
        <f t="shared" si="17"/>
        <v>0</v>
      </c>
      <c r="N65" s="10">
        <f t="shared" si="17"/>
        <v>0</v>
      </c>
      <c r="O65" s="10">
        <f t="shared" si="17"/>
        <v>0</v>
      </c>
      <c r="P65" s="10">
        <f t="shared" si="17"/>
        <v>0</v>
      </c>
      <c r="Q65" s="10">
        <f t="shared" si="17"/>
        <v>0</v>
      </c>
      <c r="R65" s="10">
        <f t="shared" si="17"/>
        <v>0</v>
      </c>
      <c r="S65" s="10">
        <f t="shared" si="17"/>
        <v>0</v>
      </c>
      <c r="T65" s="10">
        <f t="shared" si="17"/>
        <v>0</v>
      </c>
      <c r="U65" s="10">
        <f t="shared" si="17"/>
        <v>0</v>
      </c>
      <c r="V65" s="10">
        <f t="shared" si="17"/>
        <v>0</v>
      </c>
      <c r="W65" s="10">
        <f t="shared" si="17"/>
        <v>0</v>
      </c>
    </row>
    <row r="66" s="1" customFormat="1" ht="17.25" customHeight="1" spans="1:23">
      <c r="A66" s="9">
        <v>20501</v>
      </c>
      <c r="B66" s="9" t="s">
        <v>84</v>
      </c>
      <c r="C66" s="10"/>
      <c r="D66" s="10">
        <f t="shared" ref="D66:D75" si="18">SUM(E66:S66)</f>
        <v>0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>
        <f t="shared" ref="T66:T75" si="19">C66+D66</f>
        <v>0</v>
      </c>
      <c r="U66" s="10">
        <f>'[1]L02'!C397</f>
        <v>0</v>
      </c>
      <c r="V66" s="10">
        <f t="shared" ref="V66:V75" si="20">T66-U66</f>
        <v>0</v>
      </c>
      <c r="W66" s="10"/>
    </row>
    <row r="67" s="1" customFormat="1" ht="17.25" customHeight="1" spans="1:23">
      <c r="A67" s="9">
        <v>20502</v>
      </c>
      <c r="B67" s="9" t="s">
        <v>85</v>
      </c>
      <c r="C67" s="10"/>
      <c r="D67" s="10">
        <f t="shared" si="18"/>
        <v>0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f t="shared" si="19"/>
        <v>0</v>
      </c>
      <c r="U67" s="10">
        <f>'[1]L02'!C402</f>
        <v>0</v>
      </c>
      <c r="V67" s="10">
        <f t="shared" si="20"/>
        <v>0</v>
      </c>
      <c r="W67" s="10"/>
    </row>
    <row r="68" s="1" customFormat="1" ht="17.25" customHeight="1" spans="1:23">
      <c r="A68" s="9">
        <v>20503</v>
      </c>
      <c r="B68" s="9" t="s">
        <v>86</v>
      </c>
      <c r="C68" s="10"/>
      <c r="D68" s="10">
        <f t="shared" si="18"/>
        <v>0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>
        <f t="shared" si="19"/>
        <v>0</v>
      </c>
      <c r="U68" s="10">
        <f>'[1]L02'!C409</f>
        <v>0</v>
      </c>
      <c r="V68" s="10">
        <f t="shared" si="20"/>
        <v>0</v>
      </c>
      <c r="W68" s="10"/>
    </row>
    <row r="69" s="1" customFormat="1" ht="17.25" customHeight="1" spans="1:23">
      <c r="A69" s="9">
        <v>20504</v>
      </c>
      <c r="B69" s="9" t="s">
        <v>87</v>
      </c>
      <c r="C69" s="10"/>
      <c r="D69" s="10">
        <f t="shared" si="18"/>
        <v>0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>
        <f t="shared" si="19"/>
        <v>0</v>
      </c>
      <c r="U69" s="10">
        <f>'[1]L02'!C415</f>
        <v>0</v>
      </c>
      <c r="V69" s="10">
        <f t="shared" si="20"/>
        <v>0</v>
      </c>
      <c r="W69" s="10"/>
    </row>
    <row r="70" s="1" customFormat="1" ht="17.25" customHeight="1" spans="1:23">
      <c r="A70" s="9">
        <v>20505</v>
      </c>
      <c r="B70" s="9" t="s">
        <v>88</v>
      </c>
      <c r="C70" s="10"/>
      <c r="D70" s="10">
        <f t="shared" si="18"/>
        <v>0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>
        <f t="shared" si="19"/>
        <v>0</v>
      </c>
      <c r="U70" s="10">
        <f>'[1]L02'!C421</f>
        <v>0</v>
      </c>
      <c r="V70" s="10">
        <f t="shared" si="20"/>
        <v>0</v>
      </c>
      <c r="W70" s="10"/>
    </row>
    <row r="71" s="1" customFormat="1" ht="17.25" customHeight="1" spans="1:23">
      <c r="A71" s="9">
        <v>20506</v>
      </c>
      <c r="B71" s="9" t="s">
        <v>89</v>
      </c>
      <c r="C71" s="10"/>
      <c r="D71" s="10">
        <f t="shared" si="18"/>
        <v>0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>
        <f t="shared" si="19"/>
        <v>0</v>
      </c>
      <c r="U71" s="10">
        <f>'[1]L02'!C425</f>
        <v>0</v>
      </c>
      <c r="V71" s="10">
        <f t="shared" si="20"/>
        <v>0</v>
      </c>
      <c r="W71" s="10"/>
    </row>
    <row r="72" s="1" customFormat="1" ht="17.25" customHeight="1" spans="1:23">
      <c r="A72" s="9">
        <v>20507</v>
      </c>
      <c r="B72" s="9" t="s">
        <v>90</v>
      </c>
      <c r="C72" s="10"/>
      <c r="D72" s="10">
        <f t="shared" si="18"/>
        <v>0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>
        <f t="shared" si="19"/>
        <v>0</v>
      </c>
      <c r="U72" s="10">
        <f>'[1]L02'!C429</f>
        <v>0</v>
      </c>
      <c r="V72" s="10">
        <f t="shared" si="20"/>
        <v>0</v>
      </c>
      <c r="W72" s="10"/>
    </row>
    <row r="73" s="1" customFormat="1" ht="17.25" customHeight="1" spans="1:23">
      <c r="A73" s="9">
        <v>20508</v>
      </c>
      <c r="B73" s="9" t="s">
        <v>91</v>
      </c>
      <c r="C73" s="10"/>
      <c r="D73" s="10">
        <f t="shared" si="18"/>
        <v>0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>
        <f t="shared" si="19"/>
        <v>0</v>
      </c>
      <c r="U73" s="10">
        <f>'[1]L02'!C433</f>
        <v>0</v>
      </c>
      <c r="V73" s="10">
        <f t="shared" si="20"/>
        <v>0</v>
      </c>
      <c r="W73" s="10"/>
    </row>
    <row r="74" s="1" customFormat="1" ht="17.25" customHeight="1" spans="1:23">
      <c r="A74" s="9">
        <v>20509</v>
      </c>
      <c r="B74" s="9" t="s">
        <v>92</v>
      </c>
      <c r="C74" s="10"/>
      <c r="D74" s="10">
        <f t="shared" si="18"/>
        <v>0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>
        <f t="shared" si="19"/>
        <v>0</v>
      </c>
      <c r="U74" s="10">
        <f>'[1]L02'!C439</f>
        <v>0</v>
      </c>
      <c r="V74" s="10">
        <f t="shared" si="20"/>
        <v>0</v>
      </c>
      <c r="W74" s="10"/>
    </row>
    <row r="75" s="1" customFormat="1" ht="17.25" customHeight="1" spans="1:23">
      <c r="A75" s="9">
        <v>20599</v>
      </c>
      <c r="B75" s="9" t="s">
        <v>93</v>
      </c>
      <c r="C75" s="10"/>
      <c r="D75" s="10">
        <f t="shared" si="18"/>
        <v>0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>
        <f t="shared" si="19"/>
        <v>0</v>
      </c>
      <c r="U75" s="10">
        <f>'[1]L02'!C446</f>
        <v>0</v>
      </c>
      <c r="V75" s="10">
        <f t="shared" si="20"/>
        <v>0</v>
      </c>
      <c r="W75" s="10"/>
    </row>
    <row r="76" s="1" customFormat="1" ht="17.25" customHeight="1" spans="1:23">
      <c r="A76" s="9">
        <v>206</v>
      </c>
      <c r="B76" s="11" t="s">
        <v>94</v>
      </c>
      <c r="C76" s="10">
        <f t="shared" ref="C76:W76" si="21">SUM(C77:C86)</f>
        <v>986</v>
      </c>
      <c r="D76" s="10">
        <f t="shared" si="21"/>
        <v>-200</v>
      </c>
      <c r="E76" s="10">
        <f t="shared" si="21"/>
        <v>0</v>
      </c>
      <c r="F76" s="10">
        <f t="shared" si="21"/>
        <v>0</v>
      </c>
      <c r="G76" s="10">
        <f t="shared" si="21"/>
        <v>0</v>
      </c>
      <c r="H76" s="10">
        <f t="shared" si="21"/>
        <v>0</v>
      </c>
      <c r="I76" s="10">
        <f t="shared" si="21"/>
        <v>0</v>
      </c>
      <c r="J76" s="10">
        <f t="shared" si="21"/>
        <v>0</v>
      </c>
      <c r="K76" s="10">
        <f t="shared" si="21"/>
        <v>0</v>
      </c>
      <c r="L76" s="10">
        <f t="shared" si="21"/>
        <v>0</v>
      </c>
      <c r="M76" s="10">
        <f t="shared" si="21"/>
        <v>-200</v>
      </c>
      <c r="N76" s="10">
        <f t="shared" si="21"/>
        <v>0</v>
      </c>
      <c r="O76" s="10">
        <f t="shared" si="21"/>
        <v>0</v>
      </c>
      <c r="P76" s="10">
        <f t="shared" si="21"/>
        <v>0</v>
      </c>
      <c r="Q76" s="10">
        <f t="shared" si="21"/>
        <v>0</v>
      </c>
      <c r="R76" s="10">
        <f t="shared" si="21"/>
        <v>0</v>
      </c>
      <c r="S76" s="10">
        <f t="shared" si="21"/>
        <v>0</v>
      </c>
      <c r="T76" s="10">
        <f t="shared" si="21"/>
        <v>786</v>
      </c>
      <c r="U76" s="10">
        <f t="shared" si="21"/>
        <v>786</v>
      </c>
      <c r="V76" s="10">
        <f t="shared" si="21"/>
        <v>0</v>
      </c>
      <c r="W76" s="10">
        <f t="shared" si="21"/>
        <v>0</v>
      </c>
    </row>
    <row r="77" s="1" customFormat="1" ht="17.25" customHeight="1" spans="1:23">
      <c r="A77" s="9">
        <v>20601</v>
      </c>
      <c r="B77" s="9" t="s">
        <v>95</v>
      </c>
      <c r="C77" s="10">
        <v>173</v>
      </c>
      <c r="D77" s="10">
        <f t="shared" ref="D77:D86" si="22">SUM(E77:S77)</f>
        <v>-109</v>
      </c>
      <c r="E77" s="10"/>
      <c r="F77" s="10"/>
      <c r="G77" s="10"/>
      <c r="H77" s="10"/>
      <c r="I77" s="10"/>
      <c r="J77" s="10"/>
      <c r="K77" s="10"/>
      <c r="L77" s="10"/>
      <c r="M77" s="10">
        <v>-109</v>
      </c>
      <c r="N77" s="10"/>
      <c r="O77" s="10"/>
      <c r="P77" s="10"/>
      <c r="Q77" s="10"/>
      <c r="R77" s="10"/>
      <c r="S77" s="10"/>
      <c r="T77" s="10">
        <f t="shared" ref="T77:T86" si="23">C77+D77</f>
        <v>64</v>
      </c>
      <c r="U77" s="10">
        <f>'[1]L02'!C449</f>
        <v>64</v>
      </c>
      <c r="V77" s="10">
        <f t="shared" ref="V77:V86" si="24">T77-U77</f>
        <v>0</v>
      </c>
      <c r="W77" s="10"/>
    </row>
    <row r="78" s="1" customFormat="1" ht="17.25" customHeight="1" spans="1:23">
      <c r="A78" s="9">
        <v>20602</v>
      </c>
      <c r="B78" s="9" t="s">
        <v>96</v>
      </c>
      <c r="C78" s="10"/>
      <c r="D78" s="10">
        <f t="shared" si="22"/>
        <v>0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>
        <f t="shared" si="23"/>
        <v>0</v>
      </c>
      <c r="U78" s="10">
        <f>'[1]L02'!C454</f>
        <v>0</v>
      </c>
      <c r="V78" s="10">
        <f t="shared" si="24"/>
        <v>0</v>
      </c>
      <c r="W78" s="10"/>
    </row>
    <row r="79" s="1" customFormat="1" ht="17.25" customHeight="1" spans="1:23">
      <c r="A79" s="9">
        <v>20603</v>
      </c>
      <c r="B79" s="9" t="s">
        <v>97</v>
      </c>
      <c r="C79" s="10"/>
      <c r="D79" s="10">
        <f t="shared" si="22"/>
        <v>0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>
        <f t="shared" si="23"/>
        <v>0</v>
      </c>
      <c r="U79" s="10">
        <f>'[1]L02'!C463</f>
        <v>0</v>
      </c>
      <c r="V79" s="10">
        <f t="shared" si="24"/>
        <v>0</v>
      </c>
      <c r="W79" s="10"/>
    </row>
    <row r="80" s="1" customFormat="1" ht="17.25" customHeight="1" spans="1:23">
      <c r="A80" s="9">
        <v>20604</v>
      </c>
      <c r="B80" s="9" t="s">
        <v>98</v>
      </c>
      <c r="C80" s="10"/>
      <c r="D80" s="10">
        <f t="shared" si="22"/>
        <v>0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>
        <f t="shared" si="23"/>
        <v>0</v>
      </c>
      <c r="U80" s="10">
        <f>'[1]L02'!C469</f>
        <v>0</v>
      </c>
      <c r="V80" s="10">
        <f t="shared" si="24"/>
        <v>0</v>
      </c>
      <c r="W80" s="10"/>
    </row>
    <row r="81" s="1" customFormat="1" ht="17.25" customHeight="1" spans="1:23">
      <c r="A81" s="9">
        <v>20605</v>
      </c>
      <c r="B81" s="9" t="s">
        <v>99</v>
      </c>
      <c r="C81" s="10"/>
      <c r="D81" s="10">
        <f t="shared" si="22"/>
        <v>0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f t="shared" si="23"/>
        <v>0</v>
      </c>
      <c r="U81" s="10">
        <f>'[1]L02'!C474</f>
        <v>0</v>
      </c>
      <c r="V81" s="10">
        <f t="shared" si="24"/>
        <v>0</v>
      </c>
      <c r="W81" s="10"/>
    </row>
    <row r="82" s="1" customFormat="1" ht="17.25" customHeight="1" spans="1:23">
      <c r="A82" s="9">
        <v>20606</v>
      </c>
      <c r="B82" s="9" t="s">
        <v>100</v>
      </c>
      <c r="C82" s="10"/>
      <c r="D82" s="10">
        <f t="shared" si="22"/>
        <v>0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>
        <f t="shared" si="23"/>
        <v>0</v>
      </c>
      <c r="U82" s="10">
        <f>'[1]L02'!C479</f>
        <v>0</v>
      </c>
      <c r="V82" s="10">
        <f t="shared" si="24"/>
        <v>0</v>
      </c>
      <c r="W82" s="10"/>
    </row>
    <row r="83" s="1" customFormat="1" ht="17.25" customHeight="1" spans="1:23">
      <c r="A83" s="9">
        <v>20607</v>
      </c>
      <c r="B83" s="9" t="s">
        <v>101</v>
      </c>
      <c r="C83" s="10"/>
      <c r="D83" s="10">
        <f t="shared" si="22"/>
        <v>0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>
        <f t="shared" si="23"/>
        <v>0</v>
      </c>
      <c r="U83" s="10">
        <f>'[1]L02'!C484</f>
        <v>0</v>
      </c>
      <c r="V83" s="10">
        <f t="shared" si="24"/>
        <v>0</v>
      </c>
      <c r="W83" s="10"/>
    </row>
    <row r="84" s="1" customFormat="1" ht="17.25" customHeight="1" spans="1:23">
      <c r="A84" s="9">
        <v>20608</v>
      </c>
      <c r="B84" s="9" t="s">
        <v>102</v>
      </c>
      <c r="C84" s="10"/>
      <c r="D84" s="10">
        <f t="shared" si="22"/>
        <v>0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>
        <f t="shared" si="23"/>
        <v>0</v>
      </c>
      <c r="U84" s="10">
        <f>'[1]L02'!C491</f>
        <v>0</v>
      </c>
      <c r="V84" s="10">
        <f t="shared" si="24"/>
        <v>0</v>
      </c>
      <c r="W84" s="10"/>
    </row>
    <row r="85" s="1" customFormat="1" ht="17.25" customHeight="1" spans="1:23">
      <c r="A85" s="9">
        <v>20609</v>
      </c>
      <c r="B85" s="9" t="s">
        <v>103</v>
      </c>
      <c r="C85" s="10"/>
      <c r="D85" s="10">
        <f t="shared" si="22"/>
        <v>0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>
        <f t="shared" si="23"/>
        <v>0</v>
      </c>
      <c r="U85" s="10">
        <f>'[1]L02'!C495</f>
        <v>0</v>
      </c>
      <c r="V85" s="10">
        <f t="shared" si="24"/>
        <v>0</v>
      </c>
      <c r="W85" s="10"/>
    </row>
    <row r="86" s="1" customFormat="1" ht="17.25" customHeight="1" spans="1:23">
      <c r="A86" s="9">
        <v>20699</v>
      </c>
      <c r="B86" s="9" t="s">
        <v>104</v>
      </c>
      <c r="C86" s="10">
        <v>813</v>
      </c>
      <c r="D86" s="10">
        <f t="shared" si="22"/>
        <v>-91</v>
      </c>
      <c r="E86" s="10"/>
      <c r="F86" s="10"/>
      <c r="G86" s="10"/>
      <c r="H86" s="10"/>
      <c r="I86" s="10"/>
      <c r="J86" s="10"/>
      <c r="K86" s="10"/>
      <c r="L86" s="10"/>
      <c r="M86" s="10">
        <v>-91</v>
      </c>
      <c r="N86" s="10"/>
      <c r="O86" s="10"/>
      <c r="P86" s="10"/>
      <c r="Q86" s="10"/>
      <c r="R86" s="10"/>
      <c r="S86" s="10"/>
      <c r="T86" s="10">
        <f t="shared" si="23"/>
        <v>722</v>
      </c>
      <c r="U86" s="10">
        <f>'[1]L02'!C499</f>
        <v>722</v>
      </c>
      <c r="V86" s="10">
        <f t="shared" si="24"/>
        <v>0</v>
      </c>
      <c r="W86" s="10"/>
    </row>
    <row r="87" s="1" customFormat="1" ht="17.25" customHeight="1" spans="1:23">
      <c r="A87" s="9">
        <v>207</v>
      </c>
      <c r="B87" s="11" t="s">
        <v>105</v>
      </c>
      <c r="C87" s="10">
        <f t="shared" ref="C87:W87" si="25">SUM(C88:C93)</f>
        <v>0</v>
      </c>
      <c r="D87" s="10">
        <f t="shared" si="25"/>
        <v>0</v>
      </c>
      <c r="E87" s="10">
        <f t="shared" si="25"/>
        <v>0</v>
      </c>
      <c r="F87" s="10">
        <f t="shared" si="25"/>
        <v>0</v>
      </c>
      <c r="G87" s="10">
        <f t="shared" si="25"/>
        <v>0</v>
      </c>
      <c r="H87" s="10">
        <f t="shared" si="25"/>
        <v>0</v>
      </c>
      <c r="I87" s="10">
        <f t="shared" si="25"/>
        <v>0</v>
      </c>
      <c r="J87" s="10">
        <f t="shared" si="25"/>
        <v>0</v>
      </c>
      <c r="K87" s="10">
        <f t="shared" si="25"/>
        <v>0</v>
      </c>
      <c r="L87" s="10">
        <f t="shared" si="25"/>
        <v>0</v>
      </c>
      <c r="M87" s="10">
        <f t="shared" si="25"/>
        <v>0</v>
      </c>
      <c r="N87" s="10">
        <f t="shared" si="25"/>
        <v>0</v>
      </c>
      <c r="O87" s="10">
        <f t="shared" si="25"/>
        <v>0</v>
      </c>
      <c r="P87" s="10">
        <f t="shared" si="25"/>
        <v>0</v>
      </c>
      <c r="Q87" s="10">
        <f t="shared" si="25"/>
        <v>0</v>
      </c>
      <c r="R87" s="10">
        <f t="shared" si="25"/>
        <v>0</v>
      </c>
      <c r="S87" s="10">
        <f t="shared" si="25"/>
        <v>0</v>
      </c>
      <c r="T87" s="10">
        <f t="shared" si="25"/>
        <v>0</v>
      </c>
      <c r="U87" s="10">
        <f t="shared" si="25"/>
        <v>0</v>
      </c>
      <c r="V87" s="10">
        <f t="shared" si="25"/>
        <v>0</v>
      </c>
      <c r="W87" s="10">
        <f t="shared" si="25"/>
        <v>0</v>
      </c>
    </row>
    <row r="88" s="1" customFormat="1" ht="17.25" customHeight="1" spans="1:23">
      <c r="A88" s="9">
        <v>20701</v>
      </c>
      <c r="B88" s="9" t="s">
        <v>106</v>
      </c>
      <c r="C88" s="10"/>
      <c r="D88" s="10">
        <f t="shared" ref="D88:D93" si="26">SUM(E88:S88)</f>
        <v>0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>
        <f t="shared" ref="T88:T93" si="27">C88+D88</f>
        <v>0</v>
      </c>
      <c r="U88" s="10">
        <f>'[1]L02'!C505</f>
        <v>0</v>
      </c>
      <c r="V88" s="10">
        <f t="shared" ref="V88:V93" si="28">T88-U88</f>
        <v>0</v>
      </c>
      <c r="W88" s="10"/>
    </row>
    <row r="89" s="1" customFormat="1" ht="17.25" customHeight="1" spans="1:23">
      <c r="A89" s="9">
        <v>20702</v>
      </c>
      <c r="B89" s="9" t="s">
        <v>107</v>
      </c>
      <c r="C89" s="10"/>
      <c r="D89" s="10">
        <f t="shared" si="26"/>
        <v>0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>
        <f t="shared" si="27"/>
        <v>0</v>
      </c>
      <c r="U89" s="10">
        <f>'[1]L02'!C521</f>
        <v>0</v>
      </c>
      <c r="V89" s="10">
        <f t="shared" si="28"/>
        <v>0</v>
      </c>
      <c r="W89" s="10"/>
    </row>
    <row r="90" s="1" customFormat="1" ht="17.25" customHeight="1" spans="1:23">
      <c r="A90" s="9">
        <v>20703</v>
      </c>
      <c r="B90" s="9" t="s">
        <v>108</v>
      </c>
      <c r="C90" s="10"/>
      <c r="D90" s="10">
        <f t="shared" si="26"/>
        <v>0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>
        <f t="shared" si="27"/>
        <v>0</v>
      </c>
      <c r="U90" s="10">
        <f>'[1]L02'!C529</f>
        <v>0</v>
      </c>
      <c r="V90" s="10">
        <f t="shared" si="28"/>
        <v>0</v>
      </c>
      <c r="W90" s="10"/>
    </row>
    <row r="91" s="1" customFormat="1" ht="17.25" customHeight="1" spans="1:23">
      <c r="A91" s="9">
        <v>20706</v>
      </c>
      <c r="B91" s="12" t="s">
        <v>109</v>
      </c>
      <c r="C91" s="10"/>
      <c r="D91" s="10">
        <f t="shared" si="26"/>
        <v>0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>
        <f t="shared" si="27"/>
        <v>0</v>
      </c>
      <c r="U91" s="10">
        <f>'[1]L02'!C540</f>
        <v>0</v>
      </c>
      <c r="V91" s="10">
        <f t="shared" si="28"/>
        <v>0</v>
      </c>
      <c r="W91" s="10"/>
    </row>
    <row r="92" s="1" customFormat="1" ht="17.25" customHeight="1" spans="1:23">
      <c r="A92" s="9">
        <v>20708</v>
      </c>
      <c r="B92" s="12" t="s">
        <v>110</v>
      </c>
      <c r="C92" s="10"/>
      <c r="D92" s="10">
        <f t="shared" si="26"/>
        <v>0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>
        <f t="shared" si="27"/>
        <v>0</v>
      </c>
      <c r="U92" s="10">
        <f>'[1]L02'!C549</f>
        <v>0</v>
      </c>
      <c r="V92" s="10">
        <f t="shared" si="28"/>
        <v>0</v>
      </c>
      <c r="W92" s="10"/>
    </row>
    <row r="93" s="1" customFormat="1" ht="17.25" customHeight="1" spans="1:23">
      <c r="A93" s="9">
        <v>20799</v>
      </c>
      <c r="B93" s="9" t="s">
        <v>111</v>
      </c>
      <c r="C93" s="10"/>
      <c r="D93" s="10">
        <f t="shared" si="26"/>
        <v>0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>
        <f t="shared" si="27"/>
        <v>0</v>
      </c>
      <c r="U93" s="10">
        <f>'[1]L02'!C557</f>
        <v>0</v>
      </c>
      <c r="V93" s="10">
        <f t="shared" si="28"/>
        <v>0</v>
      </c>
      <c r="W93" s="10"/>
    </row>
    <row r="94" s="1" customFormat="1" ht="17.25" customHeight="1" spans="1:23">
      <c r="A94" s="9">
        <v>208</v>
      </c>
      <c r="B94" s="11" t="s">
        <v>112</v>
      </c>
      <c r="C94" s="10">
        <f t="shared" ref="C94:W94" si="29">SUM(C95:C115)</f>
        <v>829</v>
      </c>
      <c r="D94" s="10">
        <f t="shared" si="29"/>
        <v>572</v>
      </c>
      <c r="E94" s="10">
        <f t="shared" si="29"/>
        <v>0</v>
      </c>
      <c r="F94" s="10">
        <f t="shared" si="29"/>
        <v>0</v>
      </c>
      <c r="G94" s="10">
        <f t="shared" si="29"/>
        <v>63</v>
      </c>
      <c r="H94" s="10">
        <f t="shared" si="29"/>
        <v>25</v>
      </c>
      <c r="I94" s="10">
        <f t="shared" si="29"/>
        <v>0</v>
      </c>
      <c r="J94" s="10">
        <f t="shared" si="29"/>
        <v>0</v>
      </c>
      <c r="K94" s="10">
        <f t="shared" si="29"/>
        <v>0</v>
      </c>
      <c r="L94" s="10">
        <f t="shared" si="29"/>
        <v>0</v>
      </c>
      <c r="M94" s="10">
        <f t="shared" si="29"/>
        <v>484</v>
      </c>
      <c r="N94" s="10">
        <f t="shared" si="29"/>
        <v>0</v>
      </c>
      <c r="O94" s="10">
        <f t="shared" si="29"/>
        <v>0</v>
      </c>
      <c r="P94" s="10">
        <f t="shared" si="29"/>
        <v>0</v>
      </c>
      <c r="Q94" s="10">
        <f t="shared" si="29"/>
        <v>0</v>
      </c>
      <c r="R94" s="10">
        <f t="shared" si="29"/>
        <v>0</v>
      </c>
      <c r="S94" s="10">
        <f t="shared" si="29"/>
        <v>0</v>
      </c>
      <c r="T94" s="10">
        <f t="shared" si="29"/>
        <v>1401</v>
      </c>
      <c r="U94" s="10">
        <f t="shared" si="29"/>
        <v>1382</v>
      </c>
      <c r="V94" s="10">
        <f t="shared" si="29"/>
        <v>19</v>
      </c>
      <c r="W94" s="10">
        <f t="shared" si="29"/>
        <v>19</v>
      </c>
    </row>
    <row r="95" s="1" customFormat="1" ht="17.25" customHeight="1" spans="1:23">
      <c r="A95" s="9">
        <v>20801</v>
      </c>
      <c r="B95" s="9" t="s">
        <v>113</v>
      </c>
      <c r="C95" s="10">
        <v>81</v>
      </c>
      <c r="D95" s="10">
        <f t="shared" ref="D95:D115" si="30">SUM(E95:S95)</f>
        <v>34</v>
      </c>
      <c r="E95" s="10"/>
      <c r="F95" s="10"/>
      <c r="G95" s="10">
        <v>63</v>
      </c>
      <c r="H95" s="10"/>
      <c r="I95" s="10"/>
      <c r="J95" s="10"/>
      <c r="K95" s="10"/>
      <c r="L95" s="10"/>
      <c r="M95" s="10">
        <v>-29</v>
      </c>
      <c r="N95" s="10"/>
      <c r="O95" s="10"/>
      <c r="P95" s="10"/>
      <c r="Q95" s="10"/>
      <c r="R95" s="10"/>
      <c r="S95" s="10"/>
      <c r="T95" s="10">
        <f t="shared" ref="T95:T115" si="31">C95+D95</f>
        <v>115</v>
      </c>
      <c r="U95" s="10">
        <f>'[1]L02'!C562</f>
        <v>96</v>
      </c>
      <c r="V95" s="10">
        <f t="shared" ref="V95:V115" si="32">T95-U95</f>
        <v>19</v>
      </c>
      <c r="W95" s="10">
        <v>19</v>
      </c>
    </row>
    <row r="96" s="1" customFormat="1" ht="17.25" customHeight="1" spans="1:23">
      <c r="A96" s="9">
        <v>20802</v>
      </c>
      <c r="B96" s="9" t="s">
        <v>114</v>
      </c>
      <c r="C96" s="10"/>
      <c r="D96" s="10">
        <f t="shared" si="30"/>
        <v>0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>
        <f t="shared" si="31"/>
        <v>0</v>
      </c>
      <c r="U96" s="10">
        <f>'[1]L02'!C581</f>
        <v>0</v>
      </c>
      <c r="V96" s="10">
        <f t="shared" si="32"/>
        <v>0</v>
      </c>
      <c r="W96" s="10"/>
    </row>
    <row r="97" s="1" customFormat="1" ht="17.25" customHeight="1" spans="1:23">
      <c r="A97" s="9">
        <v>20804</v>
      </c>
      <c r="B97" s="9" t="s">
        <v>115</v>
      </c>
      <c r="C97" s="10"/>
      <c r="D97" s="10">
        <f t="shared" si="30"/>
        <v>0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>
        <f t="shared" si="31"/>
        <v>0</v>
      </c>
      <c r="U97" s="10">
        <f>'[1]L02'!C589</f>
        <v>0</v>
      </c>
      <c r="V97" s="10">
        <f t="shared" si="32"/>
        <v>0</v>
      </c>
      <c r="W97" s="10"/>
    </row>
    <row r="98" s="1" customFormat="1" ht="17.25" customHeight="1" spans="1:23">
      <c r="A98" s="9">
        <v>20805</v>
      </c>
      <c r="B98" s="9" t="s">
        <v>116</v>
      </c>
      <c r="C98" s="10">
        <v>642</v>
      </c>
      <c r="D98" s="10">
        <f t="shared" si="30"/>
        <v>271</v>
      </c>
      <c r="E98" s="10"/>
      <c r="F98" s="10"/>
      <c r="G98" s="10"/>
      <c r="H98" s="10"/>
      <c r="I98" s="10"/>
      <c r="J98" s="10"/>
      <c r="K98" s="10"/>
      <c r="L98" s="10"/>
      <c r="M98" s="10">
        <v>271</v>
      </c>
      <c r="N98" s="10"/>
      <c r="O98" s="10"/>
      <c r="P98" s="10"/>
      <c r="Q98" s="10"/>
      <c r="R98" s="10"/>
      <c r="S98" s="10"/>
      <c r="T98" s="10">
        <f t="shared" si="31"/>
        <v>913</v>
      </c>
      <c r="U98" s="10">
        <f>'[1]L02'!C591</f>
        <v>913</v>
      </c>
      <c r="V98" s="10">
        <f t="shared" si="32"/>
        <v>0</v>
      </c>
      <c r="W98" s="10"/>
    </row>
    <row r="99" s="1" customFormat="1" ht="17.25" customHeight="1" spans="1:23">
      <c r="A99" s="9">
        <v>20806</v>
      </c>
      <c r="B99" s="9" t="s">
        <v>117</v>
      </c>
      <c r="C99" s="10"/>
      <c r="D99" s="10">
        <f t="shared" si="30"/>
        <v>0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>
        <f t="shared" si="31"/>
        <v>0</v>
      </c>
      <c r="U99" s="10">
        <f>'[1]L02'!C600</f>
        <v>0</v>
      </c>
      <c r="V99" s="10">
        <f t="shared" si="32"/>
        <v>0</v>
      </c>
      <c r="W99" s="10"/>
    </row>
    <row r="100" s="1" customFormat="1" ht="17.25" customHeight="1" spans="1:23">
      <c r="A100" s="9">
        <v>20807</v>
      </c>
      <c r="B100" s="9" t="s">
        <v>118</v>
      </c>
      <c r="C100" s="10"/>
      <c r="D100" s="10">
        <f t="shared" si="30"/>
        <v>167</v>
      </c>
      <c r="E100" s="10"/>
      <c r="F100" s="10"/>
      <c r="G100" s="10"/>
      <c r="H100" s="10"/>
      <c r="I100" s="10"/>
      <c r="J100" s="10"/>
      <c r="K100" s="10"/>
      <c r="L100" s="10"/>
      <c r="M100" s="10">
        <v>167</v>
      </c>
      <c r="N100" s="10"/>
      <c r="O100" s="10"/>
      <c r="P100" s="10"/>
      <c r="Q100" s="10"/>
      <c r="R100" s="10"/>
      <c r="S100" s="10"/>
      <c r="T100" s="10">
        <f t="shared" si="31"/>
        <v>167</v>
      </c>
      <c r="U100" s="10">
        <f>'[1]L02'!C604</f>
        <v>167</v>
      </c>
      <c r="V100" s="10">
        <f t="shared" si="32"/>
        <v>0</v>
      </c>
      <c r="W100" s="10"/>
    </row>
    <row r="101" s="1" customFormat="1" ht="17.25" customHeight="1" spans="1:23">
      <c r="A101" s="9">
        <v>20808</v>
      </c>
      <c r="B101" s="9" t="s">
        <v>119</v>
      </c>
      <c r="C101" s="10">
        <v>51</v>
      </c>
      <c r="D101" s="10">
        <f t="shared" si="30"/>
        <v>7</v>
      </c>
      <c r="E101" s="10"/>
      <c r="F101" s="10"/>
      <c r="G101" s="10"/>
      <c r="H101" s="10"/>
      <c r="I101" s="10"/>
      <c r="J101" s="10"/>
      <c r="K101" s="10"/>
      <c r="L101" s="10"/>
      <c r="M101" s="10">
        <v>7</v>
      </c>
      <c r="N101" s="10"/>
      <c r="O101" s="10"/>
      <c r="P101" s="10"/>
      <c r="Q101" s="10"/>
      <c r="R101" s="10"/>
      <c r="S101" s="10"/>
      <c r="T101" s="10">
        <f t="shared" si="31"/>
        <v>58</v>
      </c>
      <c r="U101" s="10">
        <f>'[1]L02'!C614</f>
        <v>58</v>
      </c>
      <c r="V101" s="10">
        <f t="shared" si="32"/>
        <v>0</v>
      </c>
      <c r="W101" s="10"/>
    </row>
    <row r="102" s="1" customFormat="1" ht="17.25" customHeight="1" spans="1:23">
      <c r="A102" s="9">
        <v>20809</v>
      </c>
      <c r="B102" s="9" t="s">
        <v>120</v>
      </c>
      <c r="C102" s="10">
        <v>46</v>
      </c>
      <c r="D102" s="10">
        <f t="shared" si="30"/>
        <v>71</v>
      </c>
      <c r="E102" s="10"/>
      <c r="F102" s="10"/>
      <c r="G102" s="10"/>
      <c r="H102" s="10">
        <v>13</v>
      </c>
      <c r="I102" s="10"/>
      <c r="J102" s="10"/>
      <c r="K102" s="10"/>
      <c r="L102" s="10"/>
      <c r="M102" s="10">
        <v>58</v>
      </c>
      <c r="N102" s="10"/>
      <c r="O102" s="10"/>
      <c r="P102" s="10"/>
      <c r="Q102" s="10"/>
      <c r="R102" s="10"/>
      <c r="S102" s="10"/>
      <c r="T102" s="10">
        <f t="shared" si="31"/>
        <v>117</v>
      </c>
      <c r="U102" s="10">
        <f>'[1]L02'!C623</f>
        <v>117</v>
      </c>
      <c r="V102" s="10">
        <f t="shared" si="32"/>
        <v>0</v>
      </c>
      <c r="W102" s="10"/>
    </row>
    <row r="103" s="1" customFormat="1" ht="17.25" customHeight="1" spans="1:23">
      <c r="A103" s="9">
        <v>20810</v>
      </c>
      <c r="B103" s="9" t="s">
        <v>121</v>
      </c>
      <c r="C103" s="10"/>
      <c r="D103" s="10">
        <f t="shared" si="30"/>
        <v>0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>
        <f t="shared" si="31"/>
        <v>0</v>
      </c>
      <c r="U103" s="10">
        <f>'[1]L02'!C630</f>
        <v>0</v>
      </c>
      <c r="V103" s="10">
        <f t="shared" si="32"/>
        <v>0</v>
      </c>
      <c r="W103" s="10"/>
    </row>
    <row r="104" s="1" customFormat="1" ht="17.25" customHeight="1" spans="1:23">
      <c r="A104" s="9">
        <v>20811</v>
      </c>
      <c r="B104" s="9" t="s">
        <v>122</v>
      </c>
      <c r="C104" s="10"/>
      <c r="D104" s="10">
        <f t="shared" si="30"/>
        <v>0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>
        <f t="shared" si="31"/>
        <v>0</v>
      </c>
      <c r="U104" s="10">
        <f>'[1]L02'!C638</f>
        <v>0</v>
      </c>
      <c r="V104" s="10">
        <f t="shared" si="32"/>
        <v>0</v>
      </c>
      <c r="W104" s="10"/>
    </row>
    <row r="105" s="1" customFormat="1" ht="17.25" customHeight="1" spans="1:23">
      <c r="A105" s="9">
        <v>20816</v>
      </c>
      <c r="B105" s="9" t="s">
        <v>123</v>
      </c>
      <c r="C105" s="10"/>
      <c r="D105" s="10">
        <f t="shared" si="30"/>
        <v>0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>
        <f t="shared" si="31"/>
        <v>0</v>
      </c>
      <c r="U105" s="10">
        <f>'[1]L02'!C647</f>
        <v>0</v>
      </c>
      <c r="V105" s="10">
        <f t="shared" si="32"/>
        <v>0</v>
      </c>
      <c r="W105" s="10"/>
    </row>
    <row r="106" s="1" customFormat="1" ht="17.25" customHeight="1" spans="1:23">
      <c r="A106" s="9">
        <v>20819</v>
      </c>
      <c r="B106" s="9" t="s">
        <v>124</v>
      </c>
      <c r="C106" s="10"/>
      <c r="D106" s="10">
        <f t="shared" si="30"/>
        <v>0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f t="shared" si="31"/>
        <v>0</v>
      </c>
      <c r="U106" s="10">
        <f>'[1]L02'!C653</f>
        <v>0</v>
      </c>
      <c r="V106" s="10">
        <f t="shared" si="32"/>
        <v>0</v>
      </c>
      <c r="W106" s="10"/>
    </row>
    <row r="107" s="1" customFormat="1" ht="17.25" customHeight="1" spans="1:23">
      <c r="A107" s="9">
        <v>20820</v>
      </c>
      <c r="B107" s="9" t="s">
        <v>125</v>
      </c>
      <c r="C107" s="10"/>
      <c r="D107" s="10">
        <f t="shared" si="30"/>
        <v>0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>
        <f t="shared" si="31"/>
        <v>0</v>
      </c>
      <c r="U107" s="10">
        <f>'[1]L02'!C656</f>
        <v>0</v>
      </c>
      <c r="V107" s="10">
        <f t="shared" si="32"/>
        <v>0</v>
      </c>
      <c r="W107" s="10"/>
    </row>
    <row r="108" s="1" customFormat="1" ht="17.25" customHeight="1" spans="1:23">
      <c r="A108" s="9">
        <v>20821</v>
      </c>
      <c r="B108" s="9" t="s">
        <v>126</v>
      </c>
      <c r="C108" s="10"/>
      <c r="D108" s="10">
        <f t="shared" si="30"/>
        <v>0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>
        <f t="shared" si="31"/>
        <v>0</v>
      </c>
      <c r="U108" s="10">
        <f>'[1]L02'!C659</f>
        <v>0</v>
      </c>
      <c r="V108" s="10">
        <f t="shared" si="32"/>
        <v>0</v>
      </c>
      <c r="W108" s="10"/>
    </row>
    <row r="109" s="1" customFormat="1" ht="17.25" customHeight="1" spans="1:23">
      <c r="A109" s="9">
        <v>20824</v>
      </c>
      <c r="B109" s="9" t="s">
        <v>127</v>
      </c>
      <c r="C109" s="10"/>
      <c r="D109" s="10">
        <f t="shared" si="30"/>
        <v>0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>
        <f t="shared" si="31"/>
        <v>0</v>
      </c>
      <c r="U109" s="10">
        <f>'[1]L02'!C662</f>
        <v>0</v>
      </c>
      <c r="V109" s="10">
        <f t="shared" si="32"/>
        <v>0</v>
      </c>
      <c r="W109" s="10"/>
    </row>
    <row r="110" s="1" customFormat="1" ht="17.25" customHeight="1" spans="1:23">
      <c r="A110" s="9">
        <v>20825</v>
      </c>
      <c r="B110" s="9" t="s">
        <v>128</v>
      </c>
      <c r="C110" s="10"/>
      <c r="D110" s="10">
        <f t="shared" si="30"/>
        <v>0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>
        <f t="shared" si="31"/>
        <v>0</v>
      </c>
      <c r="U110" s="10">
        <f>'[1]L02'!C665</f>
        <v>0</v>
      </c>
      <c r="V110" s="10">
        <f t="shared" si="32"/>
        <v>0</v>
      </c>
      <c r="W110" s="10"/>
    </row>
    <row r="111" s="1" customFormat="1" ht="17.25" customHeight="1" spans="1:23">
      <c r="A111" s="9">
        <v>20826</v>
      </c>
      <c r="B111" s="9" t="s">
        <v>129</v>
      </c>
      <c r="C111" s="10"/>
      <c r="D111" s="10">
        <f t="shared" si="30"/>
        <v>0</v>
      </c>
      <c r="E111" s="10"/>
      <c r="F111" s="10"/>
      <c r="G111" s="10"/>
      <c r="H111" s="10">
        <v>3</v>
      </c>
      <c r="I111" s="10"/>
      <c r="J111" s="10"/>
      <c r="K111" s="10"/>
      <c r="L111" s="10"/>
      <c r="M111" s="10">
        <v>-3</v>
      </c>
      <c r="N111" s="10"/>
      <c r="O111" s="10"/>
      <c r="P111" s="10"/>
      <c r="Q111" s="10"/>
      <c r="R111" s="10"/>
      <c r="S111" s="10"/>
      <c r="T111" s="10">
        <f t="shared" si="31"/>
        <v>0</v>
      </c>
      <c r="U111" s="10">
        <f>'[1]L02'!C668</f>
        <v>0</v>
      </c>
      <c r="V111" s="10">
        <f t="shared" si="32"/>
        <v>0</v>
      </c>
      <c r="W111" s="10"/>
    </row>
    <row r="112" s="1" customFormat="1" ht="17.25" customHeight="1" spans="1:23">
      <c r="A112" s="9">
        <v>20827</v>
      </c>
      <c r="B112" s="9" t="s">
        <v>130</v>
      </c>
      <c r="C112" s="10"/>
      <c r="D112" s="10">
        <f t="shared" si="30"/>
        <v>0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>
        <f t="shared" si="31"/>
        <v>0</v>
      </c>
      <c r="U112" s="10">
        <f>'[1]L02'!C672</f>
        <v>0</v>
      </c>
      <c r="V112" s="10">
        <f t="shared" si="32"/>
        <v>0</v>
      </c>
      <c r="W112" s="10"/>
    </row>
    <row r="113" s="1" customFormat="1" ht="17.25" customHeight="1" spans="1:23">
      <c r="A113" s="9">
        <v>20828</v>
      </c>
      <c r="B113" s="9" t="s">
        <v>131</v>
      </c>
      <c r="C113" s="10"/>
      <c r="D113" s="10">
        <f t="shared" si="30"/>
        <v>0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>
        <f t="shared" si="31"/>
        <v>0</v>
      </c>
      <c r="U113" s="10">
        <f>'[1]L02'!C676</f>
        <v>0</v>
      </c>
      <c r="V113" s="10">
        <f t="shared" si="32"/>
        <v>0</v>
      </c>
      <c r="W113" s="10"/>
    </row>
    <row r="114" s="1" customFormat="1" ht="17.25" customHeight="1" spans="1:23">
      <c r="A114" s="9">
        <v>20830</v>
      </c>
      <c r="B114" s="9" t="s">
        <v>132</v>
      </c>
      <c r="C114" s="10"/>
      <c r="D114" s="10">
        <f t="shared" si="30"/>
        <v>0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>
        <f t="shared" si="31"/>
        <v>0</v>
      </c>
      <c r="U114" s="10">
        <f>'[1]L02'!C685</f>
        <v>0</v>
      </c>
      <c r="V114" s="10">
        <f t="shared" si="32"/>
        <v>0</v>
      </c>
      <c r="W114" s="10"/>
    </row>
    <row r="115" s="1" customFormat="1" ht="17.25" customHeight="1" spans="1:23">
      <c r="A115" s="9">
        <v>20899</v>
      </c>
      <c r="B115" s="9" t="s">
        <v>133</v>
      </c>
      <c r="C115" s="10">
        <v>9</v>
      </c>
      <c r="D115" s="10">
        <f t="shared" si="30"/>
        <v>22</v>
      </c>
      <c r="E115" s="10"/>
      <c r="F115" s="10"/>
      <c r="G115" s="10"/>
      <c r="H115" s="10">
        <v>9</v>
      </c>
      <c r="I115" s="10"/>
      <c r="J115" s="10"/>
      <c r="K115" s="10"/>
      <c r="L115" s="10"/>
      <c r="M115" s="10">
        <v>13</v>
      </c>
      <c r="N115" s="10"/>
      <c r="O115" s="10"/>
      <c r="P115" s="10"/>
      <c r="Q115" s="10"/>
      <c r="R115" s="10"/>
      <c r="S115" s="10"/>
      <c r="T115" s="10">
        <f t="shared" si="31"/>
        <v>31</v>
      </c>
      <c r="U115" s="10">
        <f>'[1]L02'!C688</f>
        <v>31</v>
      </c>
      <c r="V115" s="10">
        <f t="shared" si="32"/>
        <v>0</v>
      </c>
      <c r="W115" s="10"/>
    </row>
    <row r="116" s="1" customFormat="1" ht="17.25" customHeight="1" spans="1:23">
      <c r="A116" s="9">
        <v>210</v>
      </c>
      <c r="B116" s="11" t="s">
        <v>134</v>
      </c>
      <c r="C116" s="10">
        <f t="shared" ref="C116:W116" si="33">SUM(C117:C130)</f>
        <v>113</v>
      </c>
      <c r="D116" s="10">
        <f t="shared" si="33"/>
        <v>-36</v>
      </c>
      <c r="E116" s="10">
        <f t="shared" si="33"/>
        <v>0</v>
      </c>
      <c r="F116" s="10">
        <f t="shared" si="33"/>
        <v>0</v>
      </c>
      <c r="G116" s="10">
        <f t="shared" si="33"/>
        <v>0</v>
      </c>
      <c r="H116" s="10">
        <f t="shared" si="33"/>
        <v>0</v>
      </c>
      <c r="I116" s="10">
        <f t="shared" si="33"/>
        <v>0</v>
      </c>
      <c r="J116" s="10">
        <f t="shared" si="33"/>
        <v>0</v>
      </c>
      <c r="K116" s="10">
        <f t="shared" si="33"/>
        <v>0</v>
      </c>
      <c r="L116" s="10">
        <f t="shared" si="33"/>
        <v>0</v>
      </c>
      <c r="M116" s="10">
        <f t="shared" si="33"/>
        <v>-36</v>
      </c>
      <c r="N116" s="10">
        <f t="shared" si="33"/>
        <v>0</v>
      </c>
      <c r="O116" s="10">
        <f t="shared" si="33"/>
        <v>0</v>
      </c>
      <c r="P116" s="10">
        <f t="shared" si="33"/>
        <v>0</v>
      </c>
      <c r="Q116" s="10">
        <f t="shared" si="33"/>
        <v>0</v>
      </c>
      <c r="R116" s="10">
        <f t="shared" si="33"/>
        <v>0</v>
      </c>
      <c r="S116" s="10">
        <f t="shared" si="33"/>
        <v>0</v>
      </c>
      <c r="T116" s="10">
        <f t="shared" si="33"/>
        <v>77</v>
      </c>
      <c r="U116" s="10">
        <f t="shared" si="33"/>
        <v>77</v>
      </c>
      <c r="V116" s="10">
        <f t="shared" si="33"/>
        <v>0</v>
      </c>
      <c r="W116" s="10">
        <f t="shared" si="33"/>
        <v>0</v>
      </c>
    </row>
    <row r="117" s="1" customFormat="1" ht="17.25" customHeight="1" spans="1:23">
      <c r="A117" s="9">
        <v>21001</v>
      </c>
      <c r="B117" s="9" t="s">
        <v>135</v>
      </c>
      <c r="C117" s="10"/>
      <c r="D117" s="10">
        <f t="shared" ref="D117:D130" si="34">SUM(E117:S117)</f>
        <v>0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>
        <f t="shared" ref="T117:T130" si="35">C117+D117</f>
        <v>0</v>
      </c>
      <c r="U117" s="10">
        <f>'[1]L02'!C691</f>
        <v>0</v>
      </c>
      <c r="V117" s="10">
        <f t="shared" ref="V117:V130" si="36">T117-U117</f>
        <v>0</v>
      </c>
      <c r="W117" s="10"/>
    </row>
    <row r="118" s="1" customFormat="1" ht="17.25" customHeight="1" spans="1:23">
      <c r="A118" s="9">
        <v>21002</v>
      </c>
      <c r="B118" s="9" t="s">
        <v>136</v>
      </c>
      <c r="C118" s="10"/>
      <c r="D118" s="10">
        <f t="shared" si="34"/>
        <v>0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>
        <f t="shared" si="35"/>
        <v>0</v>
      </c>
      <c r="U118" s="10">
        <f>'[1]L02'!C696</f>
        <v>0</v>
      </c>
      <c r="V118" s="10">
        <f t="shared" si="36"/>
        <v>0</v>
      </c>
      <c r="W118" s="10"/>
    </row>
    <row r="119" s="1" customFormat="1" ht="17.25" customHeight="1" spans="1:23">
      <c r="A119" s="9">
        <v>21003</v>
      </c>
      <c r="B119" s="9" t="s">
        <v>137</v>
      </c>
      <c r="C119" s="10"/>
      <c r="D119" s="10">
        <f t="shared" si="34"/>
        <v>0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>
        <f t="shared" si="35"/>
        <v>0</v>
      </c>
      <c r="U119" s="10">
        <f>'[1]L02'!C711</f>
        <v>0</v>
      </c>
      <c r="V119" s="10">
        <f t="shared" si="36"/>
        <v>0</v>
      </c>
      <c r="W119" s="10"/>
    </row>
    <row r="120" s="1" customFormat="1" ht="17.25" customHeight="1" spans="1:23">
      <c r="A120" s="9">
        <v>21004</v>
      </c>
      <c r="B120" s="9" t="s">
        <v>138</v>
      </c>
      <c r="C120" s="10"/>
      <c r="D120" s="10">
        <f t="shared" si="34"/>
        <v>0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>
        <f t="shared" si="35"/>
        <v>0</v>
      </c>
      <c r="U120" s="10">
        <f>'[1]L02'!C715</f>
        <v>0</v>
      </c>
      <c r="V120" s="10">
        <f t="shared" si="36"/>
        <v>0</v>
      </c>
      <c r="W120" s="10"/>
    </row>
    <row r="121" s="1" customFormat="1" ht="17.25" customHeight="1" spans="1:23">
      <c r="A121" s="9">
        <v>21007</v>
      </c>
      <c r="B121" s="9" t="s">
        <v>139</v>
      </c>
      <c r="C121" s="10"/>
      <c r="D121" s="10">
        <f t="shared" si="34"/>
        <v>0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>
        <f t="shared" si="35"/>
        <v>0</v>
      </c>
      <c r="U121" s="10">
        <f>'[1]L02'!C727</f>
        <v>0</v>
      </c>
      <c r="V121" s="10">
        <f t="shared" si="36"/>
        <v>0</v>
      </c>
      <c r="W121" s="10"/>
    </row>
    <row r="122" s="1" customFormat="1" ht="17.25" customHeight="1" spans="1:23">
      <c r="A122" s="9">
        <v>21011</v>
      </c>
      <c r="B122" s="9" t="s">
        <v>140</v>
      </c>
      <c r="C122" s="10">
        <v>5</v>
      </c>
      <c r="D122" s="10">
        <f t="shared" si="34"/>
        <v>72</v>
      </c>
      <c r="E122" s="10"/>
      <c r="F122" s="10"/>
      <c r="G122" s="10"/>
      <c r="H122" s="10"/>
      <c r="I122" s="10"/>
      <c r="J122" s="10"/>
      <c r="K122" s="10"/>
      <c r="L122" s="10"/>
      <c r="M122" s="10">
        <v>72</v>
      </c>
      <c r="N122" s="10"/>
      <c r="O122" s="10"/>
      <c r="P122" s="10"/>
      <c r="Q122" s="10"/>
      <c r="R122" s="10"/>
      <c r="S122" s="10"/>
      <c r="T122" s="10">
        <f t="shared" si="35"/>
        <v>77</v>
      </c>
      <c r="U122" s="10">
        <f>'[1]L02'!C731</f>
        <v>77</v>
      </c>
      <c r="V122" s="10">
        <f t="shared" si="36"/>
        <v>0</v>
      </c>
      <c r="W122" s="10"/>
    </row>
    <row r="123" s="1" customFormat="1" ht="17.25" customHeight="1" spans="1:23">
      <c r="A123" s="9">
        <v>21012</v>
      </c>
      <c r="B123" s="9" t="s">
        <v>141</v>
      </c>
      <c r="C123" s="10">
        <v>108</v>
      </c>
      <c r="D123" s="10">
        <f t="shared" si="34"/>
        <v>-108</v>
      </c>
      <c r="E123" s="10"/>
      <c r="F123" s="10"/>
      <c r="G123" s="10"/>
      <c r="H123" s="10"/>
      <c r="I123" s="10"/>
      <c r="J123" s="10"/>
      <c r="K123" s="10"/>
      <c r="L123" s="10"/>
      <c r="M123" s="10">
        <v>-108</v>
      </c>
      <c r="N123" s="10"/>
      <c r="O123" s="10"/>
      <c r="P123" s="10"/>
      <c r="Q123" s="10"/>
      <c r="R123" s="10"/>
      <c r="S123" s="10"/>
      <c r="T123" s="10">
        <f t="shared" si="35"/>
        <v>0</v>
      </c>
      <c r="U123" s="10">
        <f>'[1]L02'!C736</f>
        <v>0</v>
      </c>
      <c r="V123" s="10">
        <f t="shared" si="36"/>
        <v>0</v>
      </c>
      <c r="W123" s="10"/>
    </row>
    <row r="124" s="1" customFormat="1" ht="17.25" customHeight="1" spans="1:23">
      <c r="A124" s="9">
        <v>21013</v>
      </c>
      <c r="B124" s="9" t="s">
        <v>142</v>
      </c>
      <c r="C124" s="10"/>
      <c r="D124" s="10">
        <f t="shared" si="34"/>
        <v>0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>
        <f t="shared" si="35"/>
        <v>0</v>
      </c>
      <c r="U124" s="10">
        <f>'[1]L02'!C740</f>
        <v>0</v>
      </c>
      <c r="V124" s="10">
        <f t="shared" si="36"/>
        <v>0</v>
      </c>
      <c r="W124" s="10"/>
    </row>
    <row r="125" s="1" customFormat="1" ht="17.25" customHeight="1" spans="1:23">
      <c r="A125" s="9">
        <v>21014</v>
      </c>
      <c r="B125" s="9" t="s">
        <v>143</v>
      </c>
      <c r="C125" s="10"/>
      <c r="D125" s="10">
        <f t="shared" si="34"/>
        <v>0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>
        <f t="shared" si="35"/>
        <v>0</v>
      </c>
      <c r="U125" s="10">
        <f>'[1]L02'!C744</f>
        <v>0</v>
      </c>
      <c r="V125" s="10">
        <f t="shared" si="36"/>
        <v>0</v>
      </c>
      <c r="W125" s="10"/>
    </row>
    <row r="126" s="1" customFormat="1" ht="17.25" customHeight="1" spans="1:23">
      <c r="A126" s="9">
        <v>21015</v>
      </c>
      <c r="B126" s="9" t="s">
        <v>144</v>
      </c>
      <c r="C126" s="10"/>
      <c r="D126" s="10">
        <f t="shared" si="34"/>
        <v>0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f t="shared" si="35"/>
        <v>0</v>
      </c>
      <c r="U126" s="10">
        <f>'[1]L02'!C747</f>
        <v>0</v>
      </c>
      <c r="V126" s="10">
        <f t="shared" si="36"/>
        <v>0</v>
      </c>
      <c r="W126" s="10"/>
    </row>
    <row r="127" s="1" customFormat="1" ht="17.25" customHeight="1" spans="1:23">
      <c r="A127" s="9">
        <v>21016</v>
      </c>
      <c r="B127" s="9" t="s">
        <v>145</v>
      </c>
      <c r="C127" s="10"/>
      <c r="D127" s="10">
        <f t="shared" si="34"/>
        <v>0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>
        <f t="shared" si="35"/>
        <v>0</v>
      </c>
      <c r="U127" s="10">
        <f>'[1]L02'!C756</f>
        <v>0</v>
      </c>
      <c r="V127" s="10">
        <f t="shared" si="36"/>
        <v>0</v>
      </c>
      <c r="W127" s="10"/>
    </row>
    <row r="128" s="1" customFormat="1" ht="17.25" customHeight="1" spans="1:23">
      <c r="A128" s="9">
        <v>21017</v>
      </c>
      <c r="B128" s="9" t="s">
        <v>146</v>
      </c>
      <c r="C128" s="10"/>
      <c r="D128" s="10">
        <f t="shared" si="34"/>
        <v>0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>
        <f t="shared" si="35"/>
        <v>0</v>
      </c>
      <c r="U128" s="10">
        <f>'[1]L02'!C758</f>
        <v>0</v>
      </c>
      <c r="V128" s="10">
        <f t="shared" si="36"/>
        <v>0</v>
      </c>
      <c r="W128" s="10"/>
    </row>
    <row r="129" s="1" customFormat="1" ht="17.25" customHeight="1" spans="1:23">
      <c r="A129" s="9">
        <v>21018</v>
      </c>
      <c r="B129" s="9" t="s">
        <v>147</v>
      </c>
      <c r="C129" s="10"/>
      <c r="D129" s="10">
        <f t="shared" si="34"/>
        <v>0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>
        <f t="shared" si="35"/>
        <v>0</v>
      </c>
      <c r="U129" s="10">
        <f>'[1]L02'!C764</f>
        <v>0</v>
      </c>
      <c r="V129" s="10">
        <f t="shared" si="36"/>
        <v>0</v>
      </c>
      <c r="W129" s="10"/>
    </row>
    <row r="130" s="1" customFormat="1" ht="17.25" customHeight="1" spans="1:23">
      <c r="A130" s="9">
        <v>21099</v>
      </c>
      <c r="B130" s="9" t="s">
        <v>148</v>
      </c>
      <c r="C130" s="10"/>
      <c r="D130" s="10">
        <f t="shared" si="34"/>
        <v>0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f t="shared" si="35"/>
        <v>0</v>
      </c>
      <c r="U130" s="10">
        <f>'[1]L02'!C769</f>
        <v>0</v>
      </c>
      <c r="V130" s="10">
        <f t="shared" si="36"/>
        <v>0</v>
      </c>
      <c r="W130" s="10"/>
    </row>
    <row r="131" s="1" customFormat="1" ht="17.25" customHeight="1" spans="1:23">
      <c r="A131" s="9">
        <v>211</v>
      </c>
      <c r="B131" s="11" t="s">
        <v>149</v>
      </c>
      <c r="C131" s="10">
        <f t="shared" ref="C131:W131" si="37">SUM(C132:C145)</f>
        <v>0</v>
      </c>
      <c r="D131" s="10">
        <f t="shared" si="37"/>
        <v>6522</v>
      </c>
      <c r="E131" s="10">
        <f t="shared" si="37"/>
        <v>0</v>
      </c>
      <c r="F131" s="10">
        <f t="shared" si="37"/>
        <v>0</v>
      </c>
      <c r="G131" s="10">
        <f t="shared" si="37"/>
        <v>0</v>
      </c>
      <c r="H131" s="10">
        <f t="shared" si="37"/>
        <v>6396</v>
      </c>
      <c r="I131" s="10">
        <f t="shared" si="37"/>
        <v>0</v>
      </c>
      <c r="J131" s="10">
        <f t="shared" si="37"/>
        <v>0</v>
      </c>
      <c r="K131" s="10">
        <f t="shared" si="37"/>
        <v>0</v>
      </c>
      <c r="L131" s="10">
        <f t="shared" si="37"/>
        <v>0</v>
      </c>
      <c r="M131" s="10">
        <f t="shared" si="37"/>
        <v>126</v>
      </c>
      <c r="N131" s="10">
        <f t="shared" si="37"/>
        <v>0</v>
      </c>
      <c r="O131" s="10">
        <f t="shared" si="37"/>
        <v>0</v>
      </c>
      <c r="P131" s="10">
        <f t="shared" si="37"/>
        <v>0</v>
      </c>
      <c r="Q131" s="10">
        <f t="shared" si="37"/>
        <v>0</v>
      </c>
      <c r="R131" s="10">
        <f t="shared" si="37"/>
        <v>0</v>
      </c>
      <c r="S131" s="10">
        <f t="shared" si="37"/>
        <v>0</v>
      </c>
      <c r="T131" s="10">
        <f t="shared" si="37"/>
        <v>6522</v>
      </c>
      <c r="U131" s="10">
        <f t="shared" si="37"/>
        <v>6522</v>
      </c>
      <c r="V131" s="10">
        <f t="shared" si="37"/>
        <v>0</v>
      </c>
      <c r="W131" s="10">
        <f t="shared" si="37"/>
        <v>0</v>
      </c>
    </row>
    <row r="132" s="1" customFormat="1" ht="17.25" customHeight="1" spans="1:23">
      <c r="A132" s="9">
        <v>21101</v>
      </c>
      <c r="B132" s="9" t="s">
        <v>150</v>
      </c>
      <c r="C132" s="10"/>
      <c r="D132" s="10">
        <f t="shared" ref="D132:D145" si="38">SUM(E132:S132)</f>
        <v>0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>
        <f t="shared" ref="T132:T145" si="39">C132+D132</f>
        <v>0</v>
      </c>
      <c r="U132" s="10">
        <f>'[1]L02'!C772</f>
        <v>0</v>
      </c>
      <c r="V132" s="10">
        <f t="shared" ref="V132:V145" si="40">T132-U132</f>
        <v>0</v>
      </c>
      <c r="W132" s="10"/>
    </row>
    <row r="133" s="1" customFormat="1" ht="17.25" customHeight="1" spans="1:23">
      <c r="A133" s="9">
        <v>21102</v>
      </c>
      <c r="B133" s="9" t="s">
        <v>151</v>
      </c>
      <c r="C133" s="10"/>
      <c r="D133" s="10">
        <f t="shared" si="38"/>
        <v>0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>
        <f t="shared" si="39"/>
        <v>0</v>
      </c>
      <c r="U133" s="10">
        <f>'[1]L02'!C782</f>
        <v>0</v>
      </c>
      <c r="V133" s="10">
        <f t="shared" si="40"/>
        <v>0</v>
      </c>
      <c r="W133" s="10"/>
    </row>
    <row r="134" s="1" customFormat="1" ht="17.25" customHeight="1" spans="1:23">
      <c r="A134" s="9">
        <v>21103</v>
      </c>
      <c r="B134" s="9" t="s">
        <v>152</v>
      </c>
      <c r="C134" s="10"/>
      <c r="D134" s="10">
        <f t="shared" si="38"/>
        <v>6277</v>
      </c>
      <c r="E134" s="10"/>
      <c r="F134" s="10"/>
      <c r="G134" s="10"/>
      <c r="H134" s="10">
        <v>6151</v>
      </c>
      <c r="I134" s="10"/>
      <c r="J134" s="10"/>
      <c r="K134" s="10"/>
      <c r="L134" s="10"/>
      <c r="M134" s="10">
        <v>126</v>
      </c>
      <c r="N134" s="10"/>
      <c r="O134" s="10"/>
      <c r="P134" s="10"/>
      <c r="Q134" s="10"/>
      <c r="R134" s="10"/>
      <c r="S134" s="10"/>
      <c r="T134" s="10">
        <f t="shared" si="39"/>
        <v>6277</v>
      </c>
      <c r="U134" s="10">
        <f>'[1]L02'!C786</f>
        <v>6277</v>
      </c>
      <c r="V134" s="10">
        <f t="shared" si="40"/>
        <v>0</v>
      </c>
      <c r="W134" s="10"/>
    </row>
    <row r="135" s="1" customFormat="1" ht="17.25" customHeight="1" spans="1:23">
      <c r="A135" s="9">
        <v>21104</v>
      </c>
      <c r="B135" s="9" t="s">
        <v>153</v>
      </c>
      <c r="C135" s="10"/>
      <c r="D135" s="10">
        <f t="shared" si="38"/>
        <v>0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>
        <f t="shared" si="39"/>
        <v>0</v>
      </c>
      <c r="U135" s="10">
        <f>'[1]L02'!C795</f>
        <v>0</v>
      </c>
      <c r="V135" s="10">
        <f t="shared" si="40"/>
        <v>0</v>
      </c>
      <c r="W135" s="10"/>
    </row>
    <row r="136" s="1" customFormat="1" ht="17.25" customHeight="1" spans="1:23">
      <c r="A136" s="9">
        <v>21105</v>
      </c>
      <c r="B136" s="9" t="s">
        <v>154</v>
      </c>
      <c r="C136" s="10"/>
      <c r="D136" s="10">
        <f t="shared" si="38"/>
        <v>0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>
        <f t="shared" si="39"/>
        <v>0</v>
      </c>
      <c r="U136" s="10">
        <f>'[1]L02'!C802</f>
        <v>0</v>
      </c>
      <c r="V136" s="10">
        <f t="shared" si="40"/>
        <v>0</v>
      </c>
      <c r="W136" s="10"/>
    </row>
    <row r="137" s="1" customFormat="1" ht="17.25" customHeight="1" spans="1:23">
      <c r="A137" s="9">
        <v>21107</v>
      </c>
      <c r="B137" s="9" t="s">
        <v>155</v>
      </c>
      <c r="C137" s="10"/>
      <c r="D137" s="10">
        <f t="shared" si="38"/>
        <v>0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>
        <f t="shared" si="39"/>
        <v>0</v>
      </c>
      <c r="U137" s="10">
        <f>'[1]L02'!C809</f>
        <v>0</v>
      </c>
      <c r="V137" s="10">
        <f t="shared" si="40"/>
        <v>0</v>
      </c>
      <c r="W137" s="10"/>
    </row>
    <row r="138" s="1" customFormat="1" ht="17.25" customHeight="1" spans="1:23">
      <c r="A138" s="9">
        <v>21108</v>
      </c>
      <c r="B138" s="9" t="s">
        <v>156</v>
      </c>
      <c r="C138" s="10"/>
      <c r="D138" s="10">
        <f t="shared" si="38"/>
        <v>0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>
        <f t="shared" si="39"/>
        <v>0</v>
      </c>
      <c r="U138" s="10">
        <f>'[1]L02'!C812</f>
        <v>0</v>
      </c>
      <c r="V138" s="10">
        <f t="shared" si="40"/>
        <v>0</v>
      </c>
      <c r="W138" s="10"/>
    </row>
    <row r="139" s="1" customFormat="1" ht="17.25" customHeight="1" spans="1:23">
      <c r="A139" s="9">
        <v>21109</v>
      </c>
      <c r="B139" s="9" t="s">
        <v>157</v>
      </c>
      <c r="C139" s="10"/>
      <c r="D139" s="10">
        <f t="shared" si="38"/>
        <v>0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>
        <f t="shared" si="39"/>
        <v>0</v>
      </c>
      <c r="U139" s="10">
        <f>'[1]L02'!C815</f>
        <v>0</v>
      </c>
      <c r="V139" s="10">
        <f t="shared" si="40"/>
        <v>0</v>
      </c>
      <c r="W139" s="10"/>
    </row>
    <row r="140" s="1" customFormat="1" ht="17.25" customHeight="1" spans="1:23">
      <c r="A140" s="9">
        <v>21110</v>
      </c>
      <c r="B140" s="9" t="s">
        <v>158</v>
      </c>
      <c r="C140" s="10"/>
      <c r="D140" s="10">
        <f t="shared" si="38"/>
        <v>0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>
        <f t="shared" si="39"/>
        <v>0</v>
      </c>
      <c r="U140" s="10">
        <f>'[1]L02'!C817</f>
        <v>0</v>
      </c>
      <c r="V140" s="10">
        <f t="shared" si="40"/>
        <v>0</v>
      </c>
      <c r="W140" s="10"/>
    </row>
    <row r="141" s="1" customFormat="1" ht="17.25" customHeight="1" spans="1:23">
      <c r="A141" s="9">
        <v>21111</v>
      </c>
      <c r="B141" s="9" t="s">
        <v>159</v>
      </c>
      <c r="C141" s="10"/>
      <c r="D141" s="10">
        <f t="shared" si="38"/>
        <v>0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>
        <f t="shared" si="39"/>
        <v>0</v>
      </c>
      <c r="U141" s="10">
        <f>'[1]L02'!C819</f>
        <v>0</v>
      </c>
      <c r="V141" s="10">
        <f t="shared" si="40"/>
        <v>0</v>
      </c>
      <c r="W141" s="10"/>
    </row>
    <row r="142" s="1" customFormat="1" ht="17.25" customHeight="1" spans="1:23">
      <c r="A142" s="9">
        <v>21112</v>
      </c>
      <c r="B142" s="9" t="s">
        <v>160</v>
      </c>
      <c r="C142" s="10"/>
      <c r="D142" s="10">
        <f t="shared" si="38"/>
        <v>0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>
        <f t="shared" si="39"/>
        <v>0</v>
      </c>
      <c r="U142" s="10">
        <f>'[1]L02'!C825</f>
        <v>0</v>
      </c>
      <c r="V142" s="10">
        <f t="shared" si="40"/>
        <v>0</v>
      </c>
      <c r="W142" s="10"/>
    </row>
    <row r="143" s="1" customFormat="1" ht="17.25" customHeight="1" spans="1:23">
      <c r="A143" s="9">
        <v>21113</v>
      </c>
      <c r="B143" s="9" t="s">
        <v>161</v>
      </c>
      <c r="C143" s="10"/>
      <c r="D143" s="10">
        <f t="shared" si="38"/>
        <v>0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f t="shared" si="39"/>
        <v>0</v>
      </c>
      <c r="U143" s="10">
        <f>'[1]L02'!C827</f>
        <v>0</v>
      </c>
      <c r="V143" s="10">
        <f t="shared" si="40"/>
        <v>0</v>
      </c>
      <c r="W143" s="10"/>
    </row>
    <row r="144" s="1" customFormat="1" ht="17.25" customHeight="1" spans="1:23">
      <c r="A144" s="9">
        <v>21114</v>
      </c>
      <c r="B144" s="9" t="s">
        <v>162</v>
      </c>
      <c r="C144" s="10"/>
      <c r="D144" s="10">
        <f t="shared" si="38"/>
        <v>0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>
        <f t="shared" si="39"/>
        <v>0</v>
      </c>
      <c r="U144" s="10">
        <f>'[1]L02'!C829</f>
        <v>0</v>
      </c>
      <c r="V144" s="10">
        <f t="shared" si="40"/>
        <v>0</v>
      </c>
      <c r="W144" s="10"/>
    </row>
    <row r="145" s="1" customFormat="1" ht="17.25" customHeight="1" spans="1:23">
      <c r="A145" s="9">
        <v>21199</v>
      </c>
      <c r="B145" s="9" t="s">
        <v>163</v>
      </c>
      <c r="C145" s="10"/>
      <c r="D145" s="10">
        <f t="shared" si="38"/>
        <v>245</v>
      </c>
      <c r="E145" s="10"/>
      <c r="F145" s="10"/>
      <c r="G145" s="10"/>
      <c r="H145" s="10">
        <v>245</v>
      </c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>
        <f t="shared" si="39"/>
        <v>245</v>
      </c>
      <c r="U145" s="10">
        <f>'[1]L02'!C840</f>
        <v>245</v>
      </c>
      <c r="V145" s="10">
        <f t="shared" si="40"/>
        <v>0</v>
      </c>
      <c r="W145" s="10"/>
    </row>
    <row r="146" s="1" customFormat="1" ht="17.25" customHeight="1" spans="1:23">
      <c r="A146" s="9">
        <v>212</v>
      </c>
      <c r="B146" s="11" t="s">
        <v>164</v>
      </c>
      <c r="C146" s="10">
        <f t="shared" ref="C146:W146" si="41">SUM(C147:C152)</f>
        <v>17140</v>
      </c>
      <c r="D146" s="10">
        <f t="shared" si="41"/>
        <v>40030</v>
      </c>
      <c r="E146" s="10">
        <f t="shared" si="41"/>
        <v>0</v>
      </c>
      <c r="F146" s="10">
        <f t="shared" si="41"/>
        <v>24034</v>
      </c>
      <c r="G146" s="10">
        <f t="shared" si="41"/>
        <v>0</v>
      </c>
      <c r="H146" s="10">
        <f t="shared" si="41"/>
        <v>551</v>
      </c>
      <c r="I146" s="10">
        <f t="shared" si="41"/>
        <v>27204</v>
      </c>
      <c r="J146" s="10">
        <f t="shared" si="41"/>
        <v>0</v>
      </c>
      <c r="K146" s="10">
        <f t="shared" si="41"/>
        <v>0</v>
      </c>
      <c r="L146" s="10">
        <f t="shared" si="41"/>
        <v>0</v>
      </c>
      <c r="M146" s="10">
        <f t="shared" si="41"/>
        <v>-11424</v>
      </c>
      <c r="N146" s="10">
        <f t="shared" si="41"/>
        <v>0</v>
      </c>
      <c r="O146" s="10">
        <f t="shared" si="41"/>
        <v>0</v>
      </c>
      <c r="P146" s="10">
        <f t="shared" si="41"/>
        <v>0</v>
      </c>
      <c r="Q146" s="10">
        <f t="shared" si="41"/>
        <v>-335</v>
      </c>
      <c r="R146" s="10">
        <f t="shared" si="41"/>
        <v>0</v>
      </c>
      <c r="S146" s="10">
        <f t="shared" si="41"/>
        <v>0</v>
      </c>
      <c r="T146" s="10">
        <f t="shared" si="41"/>
        <v>57170</v>
      </c>
      <c r="U146" s="10">
        <f t="shared" si="41"/>
        <v>40187</v>
      </c>
      <c r="V146" s="10">
        <f t="shared" si="41"/>
        <v>16983</v>
      </c>
      <c r="W146" s="10">
        <f t="shared" si="41"/>
        <v>16983</v>
      </c>
    </row>
    <row r="147" s="1" customFormat="1" ht="17.25" customHeight="1" spans="1:23">
      <c r="A147" s="9">
        <v>21201</v>
      </c>
      <c r="B147" s="9" t="s">
        <v>165</v>
      </c>
      <c r="C147" s="10">
        <v>500</v>
      </c>
      <c r="D147" s="10">
        <f t="shared" ref="D147:D152" si="42">SUM(E147:S147)</f>
        <v>-500</v>
      </c>
      <c r="E147" s="10"/>
      <c r="F147" s="10"/>
      <c r="G147" s="10"/>
      <c r="H147" s="10"/>
      <c r="I147" s="10"/>
      <c r="J147" s="10"/>
      <c r="K147" s="10"/>
      <c r="L147" s="10"/>
      <c r="M147" s="10">
        <v>-500</v>
      </c>
      <c r="N147" s="10"/>
      <c r="O147" s="10"/>
      <c r="P147" s="10"/>
      <c r="Q147" s="10"/>
      <c r="R147" s="10"/>
      <c r="S147" s="10"/>
      <c r="T147" s="10">
        <f t="shared" ref="T147:T152" si="43">C147+D147</f>
        <v>0</v>
      </c>
      <c r="U147" s="10">
        <f>'[1]L02'!C843</f>
        <v>0</v>
      </c>
      <c r="V147" s="10">
        <f t="shared" ref="V147:V152" si="44">T147-U147</f>
        <v>0</v>
      </c>
      <c r="W147" s="10"/>
    </row>
    <row r="148" s="1" customFormat="1" ht="17.25" customHeight="1" spans="1:23">
      <c r="A148" s="9">
        <v>21202</v>
      </c>
      <c r="B148" s="9" t="s">
        <v>166</v>
      </c>
      <c r="C148" s="10"/>
      <c r="D148" s="10">
        <f t="shared" si="42"/>
        <v>0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>
        <f t="shared" si="43"/>
        <v>0</v>
      </c>
      <c r="U148" s="10">
        <f>'[1]L02'!C854</f>
        <v>0</v>
      </c>
      <c r="V148" s="10">
        <f t="shared" si="44"/>
        <v>0</v>
      </c>
      <c r="W148" s="10"/>
    </row>
    <row r="149" s="1" customFormat="1" ht="17.25" customHeight="1" spans="1:23">
      <c r="A149" s="9">
        <v>21203</v>
      </c>
      <c r="B149" s="9" t="s">
        <v>167</v>
      </c>
      <c r="C149" s="10">
        <v>5186</v>
      </c>
      <c r="D149" s="10">
        <f t="shared" si="42"/>
        <v>50510</v>
      </c>
      <c r="E149" s="10"/>
      <c r="F149" s="10">
        <v>24034</v>
      </c>
      <c r="G149" s="10"/>
      <c r="H149" s="10">
        <v>551</v>
      </c>
      <c r="I149" s="10">
        <v>27204</v>
      </c>
      <c r="J149" s="10"/>
      <c r="K149" s="10"/>
      <c r="L149" s="10"/>
      <c r="M149" s="10">
        <v>-944</v>
      </c>
      <c r="N149" s="10"/>
      <c r="O149" s="10"/>
      <c r="P149" s="10"/>
      <c r="Q149" s="10">
        <v>-335</v>
      </c>
      <c r="R149" s="10"/>
      <c r="S149" s="10"/>
      <c r="T149" s="10">
        <f t="shared" si="43"/>
        <v>55696</v>
      </c>
      <c r="U149" s="10">
        <f>'[1]L02'!C856</f>
        <v>39808</v>
      </c>
      <c r="V149" s="10">
        <f t="shared" si="44"/>
        <v>15888</v>
      </c>
      <c r="W149" s="10">
        <v>15888</v>
      </c>
    </row>
    <row r="150" s="1" customFormat="1" ht="17.25" customHeight="1" spans="1:23">
      <c r="A150" s="9">
        <v>21205</v>
      </c>
      <c r="B150" s="9" t="s">
        <v>168</v>
      </c>
      <c r="C150" s="10">
        <v>1054</v>
      </c>
      <c r="D150" s="10">
        <f t="shared" si="42"/>
        <v>-675</v>
      </c>
      <c r="E150" s="10"/>
      <c r="F150" s="10"/>
      <c r="G150" s="10"/>
      <c r="H150" s="10"/>
      <c r="I150" s="10"/>
      <c r="J150" s="10"/>
      <c r="K150" s="10"/>
      <c r="L150" s="10"/>
      <c r="M150" s="10">
        <v>-675</v>
      </c>
      <c r="N150" s="10"/>
      <c r="O150" s="10"/>
      <c r="P150" s="10"/>
      <c r="Q150" s="10"/>
      <c r="R150" s="10"/>
      <c r="S150" s="10"/>
      <c r="T150" s="10">
        <f t="shared" si="43"/>
        <v>379</v>
      </c>
      <c r="U150" s="10">
        <f>'[1]L02'!C859</f>
        <v>379</v>
      </c>
      <c r="V150" s="10">
        <f t="shared" si="44"/>
        <v>0</v>
      </c>
      <c r="W150" s="10"/>
    </row>
    <row r="151" s="1" customFormat="1" ht="17.25" customHeight="1" spans="1:23">
      <c r="A151" s="9">
        <v>21206</v>
      </c>
      <c r="B151" s="9" t="s">
        <v>169</v>
      </c>
      <c r="C151" s="10"/>
      <c r="D151" s="10">
        <f t="shared" si="42"/>
        <v>0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>
        <f t="shared" si="43"/>
        <v>0</v>
      </c>
      <c r="U151" s="10">
        <f>'[1]L02'!C861</f>
        <v>0</v>
      </c>
      <c r="V151" s="10">
        <f t="shared" si="44"/>
        <v>0</v>
      </c>
      <c r="W151" s="10"/>
    </row>
    <row r="152" s="1" customFormat="1" ht="17.25" customHeight="1" spans="1:23">
      <c r="A152" s="9">
        <v>21299</v>
      </c>
      <c r="B152" s="9" t="s">
        <v>170</v>
      </c>
      <c r="C152" s="10">
        <v>10400</v>
      </c>
      <c r="D152" s="10">
        <f t="shared" si="42"/>
        <v>-9305</v>
      </c>
      <c r="E152" s="10"/>
      <c r="F152" s="10"/>
      <c r="G152" s="10"/>
      <c r="H152" s="10"/>
      <c r="I152" s="10"/>
      <c r="J152" s="10"/>
      <c r="K152" s="10"/>
      <c r="L152" s="10"/>
      <c r="M152" s="10">
        <v>-9305</v>
      </c>
      <c r="N152" s="10"/>
      <c r="O152" s="10"/>
      <c r="P152" s="10"/>
      <c r="Q152" s="10"/>
      <c r="R152" s="10"/>
      <c r="S152" s="10"/>
      <c r="T152" s="10">
        <f t="shared" si="43"/>
        <v>1095</v>
      </c>
      <c r="U152" s="10">
        <f>'[1]L02'!C863</f>
        <v>0</v>
      </c>
      <c r="V152" s="10">
        <f t="shared" si="44"/>
        <v>1095</v>
      </c>
      <c r="W152" s="10">
        <v>1095</v>
      </c>
    </row>
    <row r="153" s="1" customFormat="1" ht="17.25" customHeight="1" spans="1:23">
      <c r="A153" s="9">
        <v>213</v>
      </c>
      <c r="B153" s="11" t="s">
        <v>171</v>
      </c>
      <c r="C153" s="10">
        <f t="shared" ref="C153:W153" si="45">SUM(C154:C161)</f>
        <v>0</v>
      </c>
      <c r="D153" s="10">
        <f t="shared" si="45"/>
        <v>0</v>
      </c>
      <c r="E153" s="10">
        <f t="shared" si="45"/>
        <v>0</v>
      </c>
      <c r="F153" s="10">
        <f t="shared" si="45"/>
        <v>0</v>
      </c>
      <c r="G153" s="10">
        <f t="shared" si="45"/>
        <v>0</v>
      </c>
      <c r="H153" s="10">
        <f t="shared" si="45"/>
        <v>0</v>
      </c>
      <c r="I153" s="10">
        <f t="shared" si="45"/>
        <v>0</v>
      </c>
      <c r="J153" s="10">
        <f t="shared" si="45"/>
        <v>0</v>
      </c>
      <c r="K153" s="10">
        <f t="shared" si="45"/>
        <v>0</v>
      </c>
      <c r="L153" s="10">
        <f t="shared" si="45"/>
        <v>0</v>
      </c>
      <c r="M153" s="10">
        <f t="shared" si="45"/>
        <v>0</v>
      </c>
      <c r="N153" s="10">
        <f t="shared" si="45"/>
        <v>0</v>
      </c>
      <c r="O153" s="10">
        <f t="shared" si="45"/>
        <v>0</v>
      </c>
      <c r="P153" s="10">
        <f t="shared" si="45"/>
        <v>0</v>
      </c>
      <c r="Q153" s="10">
        <f t="shared" si="45"/>
        <v>0</v>
      </c>
      <c r="R153" s="10">
        <f t="shared" si="45"/>
        <v>0</v>
      </c>
      <c r="S153" s="10">
        <f t="shared" si="45"/>
        <v>0</v>
      </c>
      <c r="T153" s="10">
        <f t="shared" si="45"/>
        <v>0</v>
      </c>
      <c r="U153" s="10">
        <f t="shared" si="45"/>
        <v>0</v>
      </c>
      <c r="V153" s="10">
        <f t="shared" si="45"/>
        <v>0</v>
      </c>
      <c r="W153" s="10">
        <f t="shared" si="45"/>
        <v>0</v>
      </c>
    </row>
    <row r="154" s="1" customFormat="1" ht="17.25" customHeight="1" spans="1:23">
      <c r="A154" s="9">
        <v>21301</v>
      </c>
      <c r="B154" s="9" t="s">
        <v>172</v>
      </c>
      <c r="C154" s="10"/>
      <c r="D154" s="10">
        <f t="shared" ref="D154:D161" si="46">SUM(E154:S154)</f>
        <v>0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>
        <f t="shared" ref="T154:T161" si="47">C154+D154</f>
        <v>0</v>
      </c>
      <c r="U154" s="10">
        <f>'[1]L02'!C866</f>
        <v>0</v>
      </c>
      <c r="V154" s="10">
        <f t="shared" ref="V154:V161" si="48">T154-U154</f>
        <v>0</v>
      </c>
      <c r="W154" s="10"/>
    </row>
    <row r="155" s="1" customFormat="1" ht="17.25" customHeight="1" spans="1:23">
      <c r="A155" s="9">
        <v>21302</v>
      </c>
      <c r="B155" s="9" t="s">
        <v>173</v>
      </c>
      <c r="C155" s="10"/>
      <c r="D155" s="10">
        <f t="shared" si="46"/>
        <v>0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>
        <f t="shared" si="47"/>
        <v>0</v>
      </c>
      <c r="U155" s="10">
        <f>'[1]L02'!C892</f>
        <v>0</v>
      </c>
      <c r="V155" s="10">
        <f t="shared" si="48"/>
        <v>0</v>
      </c>
      <c r="W155" s="10"/>
    </row>
    <row r="156" s="1" customFormat="1" ht="17.25" customHeight="1" spans="1:23">
      <c r="A156" s="9">
        <v>21303</v>
      </c>
      <c r="B156" s="9" t="s">
        <v>174</v>
      </c>
      <c r="C156" s="10"/>
      <c r="D156" s="10">
        <f t="shared" si="46"/>
        <v>0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>
        <f t="shared" si="47"/>
        <v>0</v>
      </c>
      <c r="U156" s="10">
        <f>'[1]L02'!C915</f>
        <v>0</v>
      </c>
      <c r="V156" s="10">
        <f t="shared" si="48"/>
        <v>0</v>
      </c>
      <c r="W156" s="10"/>
    </row>
    <row r="157" s="1" customFormat="1" ht="17.25" customHeight="1" spans="1:23">
      <c r="A157" s="9">
        <v>21305</v>
      </c>
      <c r="B157" s="9" t="s">
        <v>175</v>
      </c>
      <c r="C157" s="10"/>
      <c r="D157" s="10">
        <f t="shared" si="46"/>
        <v>0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>
        <f t="shared" si="47"/>
        <v>0</v>
      </c>
      <c r="U157" s="10">
        <f>'[1]L02'!C943</f>
        <v>0</v>
      </c>
      <c r="V157" s="10">
        <f t="shared" si="48"/>
        <v>0</v>
      </c>
      <c r="W157" s="10"/>
    </row>
    <row r="158" s="1" customFormat="1" ht="17.25" customHeight="1" spans="1:23">
      <c r="A158" s="9">
        <v>21307</v>
      </c>
      <c r="B158" s="9" t="s">
        <v>176</v>
      </c>
      <c r="C158" s="10"/>
      <c r="D158" s="10">
        <f t="shared" si="46"/>
        <v>0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>
        <f t="shared" si="47"/>
        <v>0</v>
      </c>
      <c r="U158" s="10">
        <f>'[1]L02'!C954</f>
        <v>0</v>
      </c>
      <c r="V158" s="10">
        <f t="shared" si="48"/>
        <v>0</v>
      </c>
      <c r="W158" s="10"/>
    </row>
    <row r="159" s="1" customFormat="1" ht="17.25" customHeight="1" spans="1:23">
      <c r="A159" s="9">
        <v>21308</v>
      </c>
      <c r="B159" s="9" t="s">
        <v>177</v>
      </c>
      <c r="C159" s="10"/>
      <c r="D159" s="10">
        <f t="shared" si="46"/>
        <v>0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f t="shared" si="47"/>
        <v>0</v>
      </c>
      <c r="U159" s="10">
        <f>'[1]L02'!C961</f>
        <v>0</v>
      </c>
      <c r="V159" s="10">
        <f t="shared" si="48"/>
        <v>0</v>
      </c>
      <c r="W159" s="10"/>
    </row>
    <row r="160" s="1" customFormat="1" ht="17.25" customHeight="1" spans="1:23">
      <c r="A160" s="9">
        <v>21309</v>
      </c>
      <c r="B160" s="9" t="s">
        <v>178</v>
      </c>
      <c r="C160" s="10"/>
      <c r="D160" s="10">
        <f t="shared" si="46"/>
        <v>0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>
        <f t="shared" si="47"/>
        <v>0</v>
      </c>
      <c r="U160" s="10">
        <f>'[1]L02'!C967</f>
        <v>0</v>
      </c>
      <c r="V160" s="10">
        <f t="shared" si="48"/>
        <v>0</v>
      </c>
      <c r="W160" s="10"/>
    </row>
    <row r="161" s="1" customFormat="1" ht="17.25" customHeight="1" spans="1:23">
      <c r="A161" s="9">
        <v>21399</v>
      </c>
      <c r="B161" s="9" t="s">
        <v>179</v>
      </c>
      <c r="C161" s="10"/>
      <c r="D161" s="10">
        <f t="shared" si="46"/>
        <v>0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>
        <f t="shared" si="47"/>
        <v>0</v>
      </c>
      <c r="U161" s="10">
        <f>'[1]L02'!C970</f>
        <v>0</v>
      </c>
      <c r="V161" s="10">
        <f t="shared" si="48"/>
        <v>0</v>
      </c>
      <c r="W161" s="10"/>
    </row>
    <row r="162" s="1" customFormat="1" ht="17.25" customHeight="1" spans="1:23">
      <c r="A162" s="9">
        <v>214</v>
      </c>
      <c r="B162" s="11" t="s">
        <v>180</v>
      </c>
      <c r="C162" s="10">
        <f t="shared" ref="C162:W162" si="49">SUM(C163:C167)</f>
        <v>0</v>
      </c>
      <c r="D162" s="10">
        <f t="shared" si="49"/>
        <v>0</v>
      </c>
      <c r="E162" s="10">
        <f t="shared" si="49"/>
        <v>0</v>
      </c>
      <c r="F162" s="10">
        <f t="shared" si="49"/>
        <v>0</v>
      </c>
      <c r="G162" s="10">
        <f t="shared" si="49"/>
        <v>0</v>
      </c>
      <c r="H162" s="10">
        <f t="shared" si="49"/>
        <v>0</v>
      </c>
      <c r="I162" s="10">
        <f t="shared" si="49"/>
        <v>0</v>
      </c>
      <c r="J162" s="10">
        <f t="shared" si="49"/>
        <v>0</v>
      </c>
      <c r="K162" s="10">
        <f t="shared" si="49"/>
        <v>0</v>
      </c>
      <c r="L162" s="10">
        <f t="shared" si="49"/>
        <v>0</v>
      </c>
      <c r="M162" s="10">
        <f t="shared" si="49"/>
        <v>0</v>
      </c>
      <c r="N162" s="10">
        <f t="shared" si="49"/>
        <v>0</v>
      </c>
      <c r="O162" s="10">
        <f t="shared" si="49"/>
        <v>0</v>
      </c>
      <c r="P162" s="10">
        <f t="shared" si="49"/>
        <v>0</v>
      </c>
      <c r="Q162" s="10">
        <f t="shared" si="49"/>
        <v>0</v>
      </c>
      <c r="R162" s="10">
        <f t="shared" si="49"/>
        <v>0</v>
      </c>
      <c r="S162" s="10">
        <f t="shared" si="49"/>
        <v>0</v>
      </c>
      <c r="T162" s="10">
        <f t="shared" si="49"/>
        <v>0</v>
      </c>
      <c r="U162" s="10">
        <f t="shared" si="49"/>
        <v>0</v>
      </c>
      <c r="V162" s="10">
        <f t="shared" si="49"/>
        <v>0</v>
      </c>
      <c r="W162" s="10">
        <f t="shared" si="49"/>
        <v>0</v>
      </c>
    </row>
    <row r="163" s="1" customFormat="1" ht="17.25" customHeight="1" spans="1:23">
      <c r="A163" s="9">
        <v>21401</v>
      </c>
      <c r="B163" s="9" t="s">
        <v>181</v>
      </c>
      <c r="C163" s="10"/>
      <c r="D163" s="10">
        <f t="shared" ref="D163:D167" si="50">SUM(E163:S163)</f>
        <v>0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>
        <f t="shared" ref="T163:T167" si="51">C163+D163</f>
        <v>0</v>
      </c>
      <c r="U163" s="10">
        <f>'[1]L02'!C974</f>
        <v>0</v>
      </c>
      <c r="V163" s="10">
        <f t="shared" ref="V163:V167" si="52">T163-U163</f>
        <v>0</v>
      </c>
      <c r="W163" s="10"/>
    </row>
    <row r="164" s="1" customFormat="1" ht="17.25" customHeight="1" spans="1:23">
      <c r="A164" s="9">
        <v>21402</v>
      </c>
      <c r="B164" s="9" t="s">
        <v>182</v>
      </c>
      <c r="C164" s="10"/>
      <c r="D164" s="10">
        <f t="shared" si="50"/>
        <v>0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>
        <f t="shared" si="51"/>
        <v>0</v>
      </c>
      <c r="U164" s="10">
        <f>'[1]L02'!C995</f>
        <v>0</v>
      </c>
      <c r="V164" s="10">
        <f t="shared" si="52"/>
        <v>0</v>
      </c>
      <c r="W164" s="10"/>
    </row>
    <row r="165" s="1" customFormat="1" ht="17.25" customHeight="1" spans="1:23">
      <c r="A165" s="9">
        <v>21403</v>
      </c>
      <c r="B165" s="9" t="s">
        <v>183</v>
      </c>
      <c r="C165" s="10"/>
      <c r="D165" s="10">
        <f t="shared" si="50"/>
        <v>0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f t="shared" si="51"/>
        <v>0</v>
      </c>
      <c r="U165" s="10">
        <f>'[1]L02'!C1005</f>
        <v>0</v>
      </c>
      <c r="V165" s="10">
        <f t="shared" si="52"/>
        <v>0</v>
      </c>
      <c r="W165" s="10"/>
    </row>
    <row r="166" s="1" customFormat="1" ht="17.25" customHeight="1" spans="1:23">
      <c r="A166" s="9">
        <v>21405</v>
      </c>
      <c r="B166" s="9" t="s">
        <v>184</v>
      </c>
      <c r="C166" s="10"/>
      <c r="D166" s="10">
        <f t="shared" si="50"/>
        <v>0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>
        <f t="shared" si="51"/>
        <v>0</v>
      </c>
      <c r="U166" s="10">
        <f>'[1]L02'!C1015</f>
        <v>0</v>
      </c>
      <c r="V166" s="10">
        <f t="shared" si="52"/>
        <v>0</v>
      </c>
      <c r="W166" s="10"/>
    </row>
    <row r="167" s="1" customFormat="1" ht="17.25" customHeight="1" spans="1:23">
      <c r="A167" s="9">
        <v>21499</v>
      </c>
      <c r="B167" s="9" t="s">
        <v>185</v>
      </c>
      <c r="C167" s="10"/>
      <c r="D167" s="10">
        <f t="shared" si="50"/>
        <v>0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>
        <f t="shared" si="51"/>
        <v>0</v>
      </c>
      <c r="U167" s="10">
        <f>'[1]L02'!C1022</f>
        <v>0</v>
      </c>
      <c r="V167" s="10">
        <f t="shared" si="52"/>
        <v>0</v>
      </c>
      <c r="W167" s="10"/>
    </row>
    <row r="168" s="1" customFormat="1" ht="17.25" customHeight="1" spans="1:23">
      <c r="A168" s="9">
        <v>215</v>
      </c>
      <c r="B168" s="11" t="s">
        <v>186</v>
      </c>
      <c r="C168" s="10">
        <f t="shared" ref="C168:W168" si="53">SUM(C169:C175)</f>
        <v>1000</v>
      </c>
      <c r="D168" s="10">
        <f t="shared" si="53"/>
        <v>7040</v>
      </c>
      <c r="E168" s="10">
        <f t="shared" si="53"/>
        <v>0</v>
      </c>
      <c r="F168" s="10">
        <f t="shared" si="53"/>
        <v>0</v>
      </c>
      <c r="G168" s="10">
        <f t="shared" si="53"/>
        <v>262</v>
      </c>
      <c r="H168" s="10">
        <f t="shared" si="53"/>
        <v>1178</v>
      </c>
      <c r="I168" s="10">
        <f t="shared" si="53"/>
        <v>0</v>
      </c>
      <c r="J168" s="10">
        <f t="shared" si="53"/>
        <v>0</v>
      </c>
      <c r="K168" s="10">
        <f t="shared" si="53"/>
        <v>0</v>
      </c>
      <c r="L168" s="10">
        <f t="shared" si="53"/>
        <v>0</v>
      </c>
      <c r="M168" s="10">
        <f t="shared" si="53"/>
        <v>5600</v>
      </c>
      <c r="N168" s="10">
        <f t="shared" si="53"/>
        <v>0</v>
      </c>
      <c r="O168" s="10">
        <f t="shared" si="53"/>
        <v>0</v>
      </c>
      <c r="P168" s="10">
        <f t="shared" si="53"/>
        <v>0</v>
      </c>
      <c r="Q168" s="10">
        <f t="shared" si="53"/>
        <v>0</v>
      </c>
      <c r="R168" s="10">
        <f t="shared" si="53"/>
        <v>0</v>
      </c>
      <c r="S168" s="10">
        <f t="shared" si="53"/>
        <v>0</v>
      </c>
      <c r="T168" s="10">
        <f t="shared" si="53"/>
        <v>8040</v>
      </c>
      <c r="U168" s="10">
        <f t="shared" si="53"/>
        <v>7933</v>
      </c>
      <c r="V168" s="10">
        <f t="shared" si="53"/>
        <v>107</v>
      </c>
      <c r="W168" s="10">
        <f t="shared" si="53"/>
        <v>107</v>
      </c>
    </row>
    <row r="169" s="1" customFormat="1" ht="17.25" customHeight="1" spans="1:23">
      <c r="A169" s="9">
        <v>21501</v>
      </c>
      <c r="B169" s="9" t="s">
        <v>187</v>
      </c>
      <c r="C169" s="10"/>
      <c r="D169" s="10">
        <f t="shared" ref="D169:D175" si="54">SUM(E169:S169)</f>
        <v>0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>
        <f t="shared" ref="T169:T175" si="55">C169+D169</f>
        <v>0</v>
      </c>
      <c r="U169" s="10">
        <f>'[1]L02'!C1026</f>
        <v>0</v>
      </c>
      <c r="V169" s="10">
        <f t="shared" ref="V169:V175" si="56">T169-U169</f>
        <v>0</v>
      </c>
      <c r="W169" s="10"/>
    </row>
    <row r="170" s="1" customFormat="1" ht="17.25" customHeight="1" spans="1:23">
      <c r="A170" s="9">
        <v>21502</v>
      </c>
      <c r="B170" s="9" t="s">
        <v>188</v>
      </c>
      <c r="C170" s="10">
        <v>1000</v>
      </c>
      <c r="D170" s="10">
        <f t="shared" si="54"/>
        <v>1285</v>
      </c>
      <c r="E170" s="10"/>
      <c r="F170" s="10"/>
      <c r="G170" s="10"/>
      <c r="H170" s="10"/>
      <c r="I170" s="10"/>
      <c r="J170" s="10"/>
      <c r="K170" s="10"/>
      <c r="L170" s="10"/>
      <c r="M170" s="10">
        <v>1285</v>
      </c>
      <c r="N170" s="10"/>
      <c r="O170" s="10"/>
      <c r="P170" s="10"/>
      <c r="Q170" s="10"/>
      <c r="R170" s="10"/>
      <c r="S170" s="10"/>
      <c r="T170" s="10">
        <f t="shared" si="55"/>
        <v>2285</v>
      </c>
      <c r="U170" s="10">
        <f>'[1]L02'!C1036</f>
        <v>2285</v>
      </c>
      <c r="V170" s="10">
        <f t="shared" si="56"/>
        <v>0</v>
      </c>
      <c r="W170" s="10"/>
    </row>
    <row r="171" s="1" customFormat="1" ht="17.25" customHeight="1" spans="1:23">
      <c r="A171" s="9">
        <v>21503</v>
      </c>
      <c r="B171" s="9" t="s">
        <v>189</v>
      </c>
      <c r="C171" s="10"/>
      <c r="D171" s="10">
        <f t="shared" si="54"/>
        <v>0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>
        <f t="shared" si="55"/>
        <v>0</v>
      </c>
      <c r="U171" s="10">
        <f>'[1]L02'!C1052</f>
        <v>0</v>
      </c>
      <c r="V171" s="10">
        <f t="shared" si="56"/>
        <v>0</v>
      </c>
      <c r="W171" s="10"/>
    </row>
    <row r="172" s="1" customFormat="1" ht="17.25" customHeight="1" spans="1:23">
      <c r="A172" s="9">
        <v>21505</v>
      </c>
      <c r="B172" s="9" t="s">
        <v>190</v>
      </c>
      <c r="C172" s="10"/>
      <c r="D172" s="10">
        <f t="shared" si="54"/>
        <v>0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>
        <f t="shared" si="55"/>
        <v>0</v>
      </c>
      <c r="U172" s="10">
        <f>'[1]L02'!C1057</f>
        <v>0</v>
      </c>
      <c r="V172" s="10">
        <f t="shared" si="56"/>
        <v>0</v>
      </c>
      <c r="W172" s="10"/>
    </row>
    <row r="173" s="1" customFormat="1" ht="17.25" customHeight="1" spans="1:23">
      <c r="A173" s="9">
        <v>21507</v>
      </c>
      <c r="B173" s="9" t="s">
        <v>191</v>
      </c>
      <c r="C173" s="10"/>
      <c r="D173" s="10">
        <f t="shared" si="54"/>
        <v>0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>
        <f t="shared" si="55"/>
        <v>0</v>
      </c>
      <c r="U173" s="10">
        <f>'[1]L02'!C1068</f>
        <v>0</v>
      </c>
      <c r="V173" s="10">
        <f t="shared" si="56"/>
        <v>0</v>
      </c>
      <c r="W173" s="10"/>
    </row>
    <row r="174" s="1" customFormat="1" ht="17.25" customHeight="1" spans="1:23">
      <c r="A174" s="9">
        <v>21508</v>
      </c>
      <c r="B174" s="9" t="s">
        <v>192</v>
      </c>
      <c r="C174" s="10"/>
      <c r="D174" s="10">
        <f t="shared" si="54"/>
        <v>204</v>
      </c>
      <c r="E174" s="10"/>
      <c r="F174" s="10"/>
      <c r="G174" s="10"/>
      <c r="H174" s="10"/>
      <c r="I174" s="10"/>
      <c r="J174" s="10"/>
      <c r="K174" s="10"/>
      <c r="L174" s="10"/>
      <c r="M174" s="10">
        <v>204</v>
      </c>
      <c r="N174" s="10"/>
      <c r="O174" s="10"/>
      <c r="P174" s="10"/>
      <c r="Q174" s="10"/>
      <c r="R174" s="10"/>
      <c r="S174" s="10"/>
      <c r="T174" s="10">
        <f t="shared" si="55"/>
        <v>204</v>
      </c>
      <c r="U174" s="10">
        <f>'[1]L02'!C1075</f>
        <v>204</v>
      </c>
      <c r="V174" s="10">
        <f t="shared" si="56"/>
        <v>0</v>
      </c>
      <c r="W174" s="10"/>
    </row>
    <row r="175" s="1" customFormat="1" ht="17.25" customHeight="1" spans="1:23">
      <c r="A175" s="9">
        <v>21599</v>
      </c>
      <c r="B175" s="9" t="s">
        <v>193</v>
      </c>
      <c r="C175" s="10"/>
      <c r="D175" s="10">
        <f t="shared" si="54"/>
        <v>5551</v>
      </c>
      <c r="E175" s="10"/>
      <c r="F175" s="10"/>
      <c r="G175" s="10">
        <v>262</v>
      </c>
      <c r="H175" s="10">
        <v>1178</v>
      </c>
      <c r="I175" s="10"/>
      <c r="J175" s="10"/>
      <c r="K175" s="10"/>
      <c r="L175" s="10"/>
      <c r="M175" s="10">
        <v>4111</v>
      </c>
      <c r="N175" s="10"/>
      <c r="O175" s="10"/>
      <c r="P175" s="10"/>
      <c r="Q175" s="10"/>
      <c r="R175" s="10"/>
      <c r="S175" s="10"/>
      <c r="T175" s="10">
        <f t="shared" si="55"/>
        <v>5551</v>
      </c>
      <c r="U175" s="10">
        <f>'[1]L02'!C1083</f>
        <v>5444</v>
      </c>
      <c r="V175" s="10">
        <f t="shared" si="56"/>
        <v>107</v>
      </c>
      <c r="W175" s="10">
        <v>107</v>
      </c>
    </row>
    <row r="176" s="1" customFormat="1" ht="17.25" customHeight="1" spans="1:23">
      <c r="A176" s="9">
        <v>216</v>
      </c>
      <c r="B176" s="11" t="s">
        <v>194</v>
      </c>
      <c r="C176" s="10">
        <f t="shared" ref="C176:W176" si="57">SUM(C177:C179)</f>
        <v>0</v>
      </c>
      <c r="D176" s="10">
        <f t="shared" si="57"/>
        <v>649</v>
      </c>
      <c r="E176" s="10">
        <f t="shared" si="57"/>
        <v>0</v>
      </c>
      <c r="F176" s="10">
        <f t="shared" si="57"/>
        <v>0</v>
      </c>
      <c r="G176" s="10">
        <f t="shared" si="57"/>
        <v>298</v>
      </c>
      <c r="H176" s="10">
        <f t="shared" si="57"/>
        <v>461</v>
      </c>
      <c r="I176" s="10">
        <f t="shared" si="57"/>
        <v>0</v>
      </c>
      <c r="J176" s="10">
        <f t="shared" si="57"/>
        <v>0</v>
      </c>
      <c r="K176" s="10">
        <f t="shared" si="57"/>
        <v>0</v>
      </c>
      <c r="L176" s="10">
        <f t="shared" si="57"/>
        <v>0</v>
      </c>
      <c r="M176" s="10">
        <f t="shared" si="57"/>
        <v>-110</v>
      </c>
      <c r="N176" s="10">
        <f t="shared" si="57"/>
        <v>0</v>
      </c>
      <c r="O176" s="10">
        <f t="shared" si="57"/>
        <v>0</v>
      </c>
      <c r="P176" s="10">
        <f t="shared" si="57"/>
        <v>0</v>
      </c>
      <c r="Q176" s="10">
        <f t="shared" si="57"/>
        <v>0</v>
      </c>
      <c r="R176" s="10">
        <f t="shared" si="57"/>
        <v>0</v>
      </c>
      <c r="S176" s="10">
        <f t="shared" si="57"/>
        <v>0</v>
      </c>
      <c r="T176" s="10">
        <f t="shared" si="57"/>
        <v>649</v>
      </c>
      <c r="U176" s="10">
        <f t="shared" si="57"/>
        <v>371</v>
      </c>
      <c r="V176" s="10">
        <f t="shared" si="57"/>
        <v>278</v>
      </c>
      <c r="W176" s="10">
        <f t="shared" si="57"/>
        <v>278</v>
      </c>
    </row>
    <row r="177" s="1" customFormat="1" ht="17.25" customHeight="1" spans="1:23">
      <c r="A177" s="9">
        <v>21602</v>
      </c>
      <c r="B177" s="9" t="s">
        <v>195</v>
      </c>
      <c r="C177" s="10"/>
      <c r="D177" s="10">
        <f t="shared" ref="D177:D179" si="58">SUM(E177:S177)</f>
        <v>20</v>
      </c>
      <c r="E177" s="10"/>
      <c r="F177" s="10"/>
      <c r="G177" s="10">
        <v>20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>
        <f t="shared" ref="T177:T179" si="59">C177+D177</f>
        <v>20</v>
      </c>
      <c r="U177" s="10">
        <f>'[1]L02'!C1090</f>
        <v>20</v>
      </c>
      <c r="V177" s="10">
        <f t="shared" ref="V177:V179" si="60">T177-U177</f>
        <v>0</v>
      </c>
      <c r="W177" s="10"/>
    </row>
    <row r="178" s="1" customFormat="1" ht="17.25" customHeight="1" spans="1:23">
      <c r="A178" s="9">
        <v>21606</v>
      </c>
      <c r="B178" s="9" t="s">
        <v>196</v>
      </c>
      <c r="C178" s="10"/>
      <c r="D178" s="10">
        <f t="shared" si="58"/>
        <v>629</v>
      </c>
      <c r="E178" s="10"/>
      <c r="F178" s="10"/>
      <c r="G178" s="10">
        <v>278</v>
      </c>
      <c r="H178" s="10">
        <v>461</v>
      </c>
      <c r="I178" s="10"/>
      <c r="J178" s="10"/>
      <c r="K178" s="10"/>
      <c r="L178" s="10"/>
      <c r="M178" s="10">
        <v>-110</v>
      </c>
      <c r="N178" s="10"/>
      <c r="O178" s="10"/>
      <c r="P178" s="10"/>
      <c r="Q178" s="10"/>
      <c r="R178" s="10"/>
      <c r="S178" s="10"/>
      <c r="T178" s="10">
        <f t="shared" si="59"/>
        <v>629</v>
      </c>
      <c r="U178" s="10">
        <f>'[1]L02'!C1100</f>
        <v>351</v>
      </c>
      <c r="V178" s="10">
        <f t="shared" si="60"/>
        <v>278</v>
      </c>
      <c r="W178" s="10">
        <v>278</v>
      </c>
    </row>
    <row r="179" s="1" customFormat="1" ht="17.25" customHeight="1" spans="1:23">
      <c r="A179" s="9">
        <v>21699</v>
      </c>
      <c r="B179" s="9" t="s">
        <v>197</v>
      </c>
      <c r="C179" s="10"/>
      <c r="D179" s="10">
        <f t="shared" si="58"/>
        <v>0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>
        <f t="shared" si="59"/>
        <v>0</v>
      </c>
      <c r="U179" s="10">
        <f>'[1]L02'!C1106</f>
        <v>0</v>
      </c>
      <c r="V179" s="10">
        <f t="shared" si="60"/>
        <v>0</v>
      </c>
      <c r="W179" s="10"/>
    </row>
    <row r="180" s="1" customFormat="1" ht="17.25" customHeight="1" spans="1:23">
      <c r="A180" s="9">
        <v>217</v>
      </c>
      <c r="B180" s="11" t="s">
        <v>198</v>
      </c>
      <c r="C180" s="10">
        <f t="shared" ref="C180:W180" si="61">SUM(C181:C185)</f>
        <v>0</v>
      </c>
      <c r="D180" s="10">
        <f t="shared" si="61"/>
        <v>0</v>
      </c>
      <c r="E180" s="10">
        <f t="shared" si="61"/>
        <v>0</v>
      </c>
      <c r="F180" s="10">
        <f t="shared" si="61"/>
        <v>0</v>
      </c>
      <c r="G180" s="10">
        <f t="shared" si="61"/>
        <v>0</v>
      </c>
      <c r="H180" s="10">
        <f t="shared" si="61"/>
        <v>0</v>
      </c>
      <c r="I180" s="10">
        <f t="shared" si="61"/>
        <v>0</v>
      </c>
      <c r="J180" s="10">
        <f t="shared" si="61"/>
        <v>0</v>
      </c>
      <c r="K180" s="10">
        <f t="shared" si="61"/>
        <v>0</v>
      </c>
      <c r="L180" s="10">
        <f t="shared" si="61"/>
        <v>0</v>
      </c>
      <c r="M180" s="10">
        <f t="shared" si="61"/>
        <v>0</v>
      </c>
      <c r="N180" s="10">
        <f t="shared" si="61"/>
        <v>0</v>
      </c>
      <c r="O180" s="10">
        <f t="shared" si="61"/>
        <v>0</v>
      </c>
      <c r="P180" s="10">
        <f t="shared" si="61"/>
        <v>0</v>
      </c>
      <c r="Q180" s="10">
        <f t="shared" si="61"/>
        <v>0</v>
      </c>
      <c r="R180" s="10">
        <f t="shared" si="61"/>
        <v>0</v>
      </c>
      <c r="S180" s="10">
        <f t="shared" si="61"/>
        <v>0</v>
      </c>
      <c r="T180" s="10">
        <f t="shared" si="61"/>
        <v>0</v>
      </c>
      <c r="U180" s="10">
        <f t="shared" si="61"/>
        <v>0</v>
      </c>
      <c r="V180" s="10">
        <f t="shared" si="61"/>
        <v>0</v>
      </c>
      <c r="W180" s="10">
        <f t="shared" si="61"/>
        <v>0</v>
      </c>
    </row>
    <row r="181" s="1" customFormat="1" ht="17.25" customHeight="1" spans="1:23">
      <c r="A181" s="9">
        <v>21701</v>
      </c>
      <c r="B181" s="9" t="s">
        <v>199</v>
      </c>
      <c r="C181" s="10"/>
      <c r="D181" s="10">
        <f t="shared" ref="D181:D185" si="62">SUM(E181:S181)</f>
        <v>0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>
        <f t="shared" ref="T181:T185" si="63">C181+D181</f>
        <v>0</v>
      </c>
      <c r="U181" s="10">
        <f>'[1]L02'!C1110</f>
        <v>0</v>
      </c>
      <c r="V181" s="10">
        <f t="shared" ref="V181:V185" si="64">T181-U181</f>
        <v>0</v>
      </c>
      <c r="W181" s="10"/>
    </row>
    <row r="182" s="1" customFormat="1" ht="17.25" customHeight="1" spans="1:23">
      <c r="A182" s="9">
        <v>21702</v>
      </c>
      <c r="B182" s="9" t="s">
        <v>200</v>
      </c>
      <c r="C182" s="10"/>
      <c r="D182" s="10">
        <f t="shared" si="62"/>
        <v>0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>
        <f t="shared" si="63"/>
        <v>0</v>
      </c>
      <c r="U182" s="10">
        <f>'[1]L02'!C1117</f>
        <v>0</v>
      </c>
      <c r="V182" s="10">
        <f t="shared" si="64"/>
        <v>0</v>
      </c>
      <c r="W182" s="10"/>
    </row>
    <row r="183" s="1" customFormat="1" ht="17.25" customHeight="1" spans="1:23">
      <c r="A183" s="9">
        <v>21703</v>
      </c>
      <c r="B183" s="9" t="s">
        <v>201</v>
      </c>
      <c r="C183" s="10"/>
      <c r="D183" s="10">
        <f t="shared" si="62"/>
        <v>0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>
        <f t="shared" si="63"/>
        <v>0</v>
      </c>
      <c r="U183" s="10">
        <f>'[1]L02'!C1127</f>
        <v>0</v>
      </c>
      <c r="V183" s="10">
        <f t="shared" si="64"/>
        <v>0</v>
      </c>
      <c r="W183" s="10"/>
    </row>
    <row r="184" s="1" customFormat="1" ht="17.25" customHeight="1" spans="1:23">
      <c r="A184" s="9">
        <v>21704</v>
      </c>
      <c r="B184" s="9" t="s">
        <v>202</v>
      </c>
      <c r="C184" s="10"/>
      <c r="D184" s="10">
        <f t="shared" si="62"/>
        <v>0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>
        <f t="shared" si="63"/>
        <v>0</v>
      </c>
      <c r="U184" s="10">
        <f>'[1]L02'!C1133</f>
        <v>0</v>
      </c>
      <c r="V184" s="10">
        <f t="shared" si="64"/>
        <v>0</v>
      </c>
      <c r="W184" s="10"/>
    </row>
    <row r="185" s="1" customFormat="1" ht="17.25" customHeight="1" spans="1:23">
      <c r="A185" s="9">
        <v>21799</v>
      </c>
      <c r="B185" s="9" t="s">
        <v>203</v>
      </c>
      <c r="C185" s="10"/>
      <c r="D185" s="10">
        <f t="shared" si="62"/>
        <v>0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>
        <f t="shared" si="63"/>
        <v>0</v>
      </c>
      <c r="U185" s="10">
        <f>'[1]L02'!C1136</f>
        <v>0</v>
      </c>
      <c r="V185" s="10">
        <f t="shared" si="64"/>
        <v>0</v>
      </c>
      <c r="W185" s="10"/>
    </row>
    <row r="186" s="1" customFormat="1" ht="17.25" customHeight="1" spans="1:23">
      <c r="A186" s="9">
        <v>219</v>
      </c>
      <c r="B186" s="11" t="s">
        <v>204</v>
      </c>
      <c r="C186" s="10">
        <f t="shared" ref="C186:W186" si="65">SUM(C187:C195)</f>
        <v>0</v>
      </c>
      <c r="D186" s="10">
        <f t="shared" si="65"/>
        <v>0</v>
      </c>
      <c r="E186" s="10">
        <f t="shared" si="65"/>
        <v>0</v>
      </c>
      <c r="F186" s="10">
        <f t="shared" si="65"/>
        <v>0</v>
      </c>
      <c r="G186" s="10">
        <f t="shared" si="65"/>
        <v>0</v>
      </c>
      <c r="H186" s="10">
        <f t="shared" si="65"/>
        <v>0</v>
      </c>
      <c r="I186" s="10">
        <f t="shared" si="65"/>
        <v>0</v>
      </c>
      <c r="J186" s="10">
        <f t="shared" si="65"/>
        <v>0</v>
      </c>
      <c r="K186" s="10">
        <f t="shared" si="65"/>
        <v>0</v>
      </c>
      <c r="L186" s="10">
        <f t="shared" si="65"/>
        <v>0</v>
      </c>
      <c r="M186" s="10">
        <f t="shared" si="65"/>
        <v>0</v>
      </c>
      <c r="N186" s="10">
        <f t="shared" si="65"/>
        <v>0</v>
      </c>
      <c r="O186" s="10">
        <f t="shared" si="65"/>
        <v>0</v>
      </c>
      <c r="P186" s="10">
        <f t="shared" si="65"/>
        <v>0</v>
      </c>
      <c r="Q186" s="10">
        <f t="shared" si="65"/>
        <v>0</v>
      </c>
      <c r="R186" s="10">
        <f t="shared" si="65"/>
        <v>0</v>
      </c>
      <c r="S186" s="10">
        <f t="shared" si="65"/>
        <v>0</v>
      </c>
      <c r="T186" s="10">
        <f t="shared" si="65"/>
        <v>0</v>
      </c>
      <c r="U186" s="10">
        <f t="shared" si="65"/>
        <v>0</v>
      </c>
      <c r="V186" s="10">
        <f t="shared" si="65"/>
        <v>0</v>
      </c>
      <c r="W186" s="10">
        <f t="shared" si="65"/>
        <v>0</v>
      </c>
    </row>
    <row r="187" s="1" customFormat="1" ht="17.25" customHeight="1" spans="1:23">
      <c r="A187" s="9">
        <v>21901</v>
      </c>
      <c r="B187" s="9" t="s">
        <v>205</v>
      </c>
      <c r="C187" s="10"/>
      <c r="D187" s="10">
        <f t="shared" ref="D187:D195" si="66">SUM(E187:S187)</f>
        <v>0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>
        <f t="shared" ref="T187:T195" si="67">C187+D187</f>
        <v>0</v>
      </c>
      <c r="U187" s="10">
        <f>'[1]L02'!C1140</f>
        <v>0</v>
      </c>
      <c r="V187" s="10">
        <f t="shared" ref="V187:V195" si="68">T187-U187</f>
        <v>0</v>
      </c>
      <c r="W187" s="10"/>
    </row>
    <row r="188" s="1" customFormat="1" ht="17.25" customHeight="1" spans="1:23">
      <c r="A188" s="9">
        <v>21902</v>
      </c>
      <c r="B188" s="9" t="s">
        <v>206</v>
      </c>
      <c r="C188" s="10"/>
      <c r="D188" s="10">
        <f t="shared" si="66"/>
        <v>0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>
        <f t="shared" si="67"/>
        <v>0</v>
      </c>
      <c r="U188" s="10">
        <f>'[1]L02'!C1141</f>
        <v>0</v>
      </c>
      <c r="V188" s="10">
        <f t="shared" si="68"/>
        <v>0</v>
      </c>
      <c r="W188" s="10"/>
    </row>
    <row r="189" s="1" customFormat="1" ht="17.25" customHeight="1" spans="1:23">
      <c r="A189" s="9">
        <v>21903</v>
      </c>
      <c r="B189" s="9" t="s">
        <v>207</v>
      </c>
      <c r="C189" s="10"/>
      <c r="D189" s="10">
        <f t="shared" si="66"/>
        <v>0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>
        <f t="shared" si="67"/>
        <v>0</v>
      </c>
      <c r="U189" s="10">
        <f>'[1]L02'!C1142</f>
        <v>0</v>
      </c>
      <c r="V189" s="10">
        <f t="shared" si="68"/>
        <v>0</v>
      </c>
      <c r="W189" s="10"/>
    </row>
    <row r="190" s="1" customFormat="1" ht="17.25" customHeight="1" spans="1:23">
      <c r="A190" s="9">
        <v>21904</v>
      </c>
      <c r="B190" s="9" t="s">
        <v>208</v>
      </c>
      <c r="C190" s="10"/>
      <c r="D190" s="10">
        <f t="shared" si="66"/>
        <v>0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>
        <f t="shared" si="67"/>
        <v>0</v>
      </c>
      <c r="U190" s="10">
        <f>'[1]L02'!C1143</f>
        <v>0</v>
      </c>
      <c r="V190" s="10">
        <f t="shared" si="68"/>
        <v>0</v>
      </c>
      <c r="W190" s="10"/>
    </row>
    <row r="191" s="1" customFormat="1" ht="17.25" customHeight="1" spans="1:23">
      <c r="A191" s="9">
        <v>21905</v>
      </c>
      <c r="B191" s="9" t="s">
        <v>209</v>
      </c>
      <c r="C191" s="10"/>
      <c r="D191" s="10">
        <f t="shared" si="66"/>
        <v>0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>
        <f t="shared" si="67"/>
        <v>0</v>
      </c>
      <c r="U191" s="10">
        <f>'[1]L02'!C1144</f>
        <v>0</v>
      </c>
      <c r="V191" s="10">
        <f t="shared" si="68"/>
        <v>0</v>
      </c>
      <c r="W191" s="10"/>
    </row>
    <row r="192" s="1" customFormat="1" ht="17.25" customHeight="1" spans="1:23">
      <c r="A192" s="9">
        <v>21906</v>
      </c>
      <c r="B192" s="9" t="s">
        <v>172</v>
      </c>
      <c r="C192" s="10"/>
      <c r="D192" s="10">
        <f t="shared" si="66"/>
        <v>0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>
        <f t="shared" si="67"/>
        <v>0</v>
      </c>
      <c r="U192" s="10">
        <f>'[1]L02'!C1145</f>
        <v>0</v>
      </c>
      <c r="V192" s="10">
        <f t="shared" si="68"/>
        <v>0</v>
      </c>
      <c r="W192" s="10"/>
    </row>
    <row r="193" s="1" customFormat="1" ht="17.25" customHeight="1" spans="1:23">
      <c r="A193" s="9">
        <v>21907</v>
      </c>
      <c r="B193" s="9" t="s">
        <v>210</v>
      </c>
      <c r="C193" s="10"/>
      <c r="D193" s="10">
        <f t="shared" si="66"/>
        <v>0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>
        <f t="shared" si="67"/>
        <v>0</v>
      </c>
      <c r="U193" s="10">
        <f>'[1]L02'!C1146</f>
        <v>0</v>
      </c>
      <c r="V193" s="10">
        <f t="shared" si="68"/>
        <v>0</v>
      </c>
      <c r="W193" s="10"/>
    </row>
    <row r="194" s="1" customFormat="1" ht="17.25" customHeight="1" spans="1:23">
      <c r="A194" s="9">
        <v>21908</v>
      </c>
      <c r="B194" s="9" t="s">
        <v>211</v>
      </c>
      <c r="C194" s="10"/>
      <c r="D194" s="10">
        <f t="shared" si="66"/>
        <v>0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>
        <f t="shared" si="67"/>
        <v>0</v>
      </c>
      <c r="U194" s="10">
        <f>'[1]L02'!C1147</f>
        <v>0</v>
      </c>
      <c r="V194" s="10">
        <f t="shared" si="68"/>
        <v>0</v>
      </c>
      <c r="W194" s="10"/>
    </row>
    <row r="195" s="1" customFormat="1" ht="17.25" customHeight="1" spans="1:23">
      <c r="A195" s="9">
        <v>21999</v>
      </c>
      <c r="B195" s="9" t="s">
        <v>212</v>
      </c>
      <c r="C195" s="10"/>
      <c r="D195" s="10">
        <f t="shared" si="66"/>
        <v>0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>
        <f t="shared" si="67"/>
        <v>0</v>
      </c>
      <c r="U195" s="10">
        <f>'[1]L02'!C1148</f>
        <v>0</v>
      </c>
      <c r="V195" s="10">
        <f t="shared" si="68"/>
        <v>0</v>
      </c>
      <c r="W195" s="10"/>
    </row>
    <row r="196" s="1" customFormat="1" ht="17.25" customHeight="1" spans="1:23">
      <c r="A196" s="9">
        <v>220</v>
      </c>
      <c r="B196" s="11" t="s">
        <v>213</v>
      </c>
      <c r="C196" s="10">
        <f t="shared" ref="C196:W196" si="69">SUM(C197:C199)</f>
        <v>94</v>
      </c>
      <c r="D196" s="10">
        <f t="shared" si="69"/>
        <v>6418</v>
      </c>
      <c r="E196" s="10">
        <f t="shared" si="69"/>
        <v>0</v>
      </c>
      <c r="F196" s="10">
        <f t="shared" si="69"/>
        <v>0</v>
      </c>
      <c r="G196" s="10">
        <f t="shared" si="69"/>
        <v>0</v>
      </c>
      <c r="H196" s="10">
        <f t="shared" si="69"/>
        <v>435</v>
      </c>
      <c r="I196" s="10">
        <f t="shared" si="69"/>
        <v>0</v>
      </c>
      <c r="J196" s="10">
        <f t="shared" si="69"/>
        <v>0</v>
      </c>
      <c r="K196" s="10">
        <f t="shared" si="69"/>
        <v>0</v>
      </c>
      <c r="L196" s="10">
        <f t="shared" si="69"/>
        <v>0</v>
      </c>
      <c r="M196" s="10">
        <f t="shared" si="69"/>
        <v>5983</v>
      </c>
      <c r="N196" s="10">
        <f t="shared" si="69"/>
        <v>0</v>
      </c>
      <c r="O196" s="10">
        <f t="shared" si="69"/>
        <v>0</v>
      </c>
      <c r="P196" s="10">
        <f t="shared" si="69"/>
        <v>0</v>
      </c>
      <c r="Q196" s="10">
        <f t="shared" si="69"/>
        <v>0</v>
      </c>
      <c r="R196" s="10">
        <f t="shared" si="69"/>
        <v>0</v>
      </c>
      <c r="S196" s="10">
        <f t="shared" si="69"/>
        <v>0</v>
      </c>
      <c r="T196" s="10">
        <f t="shared" si="69"/>
        <v>6512</v>
      </c>
      <c r="U196" s="10">
        <f t="shared" si="69"/>
        <v>6396</v>
      </c>
      <c r="V196" s="10">
        <f t="shared" si="69"/>
        <v>116</v>
      </c>
      <c r="W196" s="10">
        <f t="shared" si="69"/>
        <v>116</v>
      </c>
    </row>
    <row r="197" s="1" customFormat="1" ht="17.25" customHeight="1" spans="1:23">
      <c r="A197" s="9">
        <v>22001</v>
      </c>
      <c r="B197" s="9" t="s">
        <v>214</v>
      </c>
      <c r="C197" s="10">
        <v>94</v>
      </c>
      <c r="D197" s="10">
        <f t="shared" ref="D197:D199" si="70">SUM(E197:S197)</f>
        <v>6418</v>
      </c>
      <c r="E197" s="10"/>
      <c r="F197" s="10"/>
      <c r="G197" s="10"/>
      <c r="H197" s="10">
        <v>435</v>
      </c>
      <c r="I197" s="10"/>
      <c r="J197" s="10"/>
      <c r="K197" s="10"/>
      <c r="L197" s="10"/>
      <c r="M197" s="10">
        <v>5983</v>
      </c>
      <c r="N197" s="10"/>
      <c r="O197" s="10"/>
      <c r="P197" s="10"/>
      <c r="Q197" s="10"/>
      <c r="R197" s="10"/>
      <c r="S197" s="10"/>
      <c r="T197" s="10">
        <f t="shared" ref="T197:T199" si="71">C197+D197</f>
        <v>6512</v>
      </c>
      <c r="U197" s="10">
        <f>'[1]L02'!C1150</f>
        <v>6396</v>
      </c>
      <c r="V197" s="10">
        <f t="shared" ref="V197:V199" si="72">T197-U197</f>
        <v>116</v>
      </c>
      <c r="W197" s="10">
        <v>116</v>
      </c>
    </row>
    <row r="198" s="1" customFormat="1" ht="17.25" customHeight="1" spans="1:23">
      <c r="A198" s="9">
        <v>22005</v>
      </c>
      <c r="B198" s="9" t="s">
        <v>215</v>
      </c>
      <c r="C198" s="10"/>
      <c r="D198" s="10">
        <f t="shared" si="70"/>
        <v>0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>
        <f t="shared" si="71"/>
        <v>0</v>
      </c>
      <c r="U198" s="10">
        <f>'[1]L02'!C1177</f>
        <v>0</v>
      </c>
      <c r="V198" s="10">
        <f t="shared" si="72"/>
        <v>0</v>
      </c>
      <c r="W198" s="10"/>
    </row>
    <row r="199" s="1" customFormat="1" ht="17.25" customHeight="1" spans="1:23">
      <c r="A199" s="9">
        <v>22099</v>
      </c>
      <c r="B199" s="9" t="s">
        <v>216</v>
      </c>
      <c r="C199" s="10"/>
      <c r="D199" s="10">
        <f t="shared" si="70"/>
        <v>0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>
        <f t="shared" si="71"/>
        <v>0</v>
      </c>
      <c r="U199" s="10">
        <f>'[1]L02'!C1192</f>
        <v>0</v>
      </c>
      <c r="V199" s="10">
        <f t="shared" si="72"/>
        <v>0</v>
      </c>
      <c r="W199" s="10"/>
    </row>
    <row r="200" s="1" customFormat="1" ht="17.25" customHeight="1" spans="1:23">
      <c r="A200" s="9">
        <v>221</v>
      </c>
      <c r="B200" s="11" t="s">
        <v>217</v>
      </c>
      <c r="C200" s="10">
        <f t="shared" ref="C200:W200" si="73">SUM(C201:C203)</f>
        <v>451</v>
      </c>
      <c r="D200" s="10">
        <f t="shared" si="73"/>
        <v>-155</v>
      </c>
      <c r="E200" s="10">
        <f t="shared" si="73"/>
        <v>0</v>
      </c>
      <c r="F200" s="10">
        <f t="shared" si="73"/>
        <v>0</v>
      </c>
      <c r="G200" s="10">
        <f t="shared" si="73"/>
        <v>0</v>
      </c>
      <c r="H200" s="10">
        <f t="shared" si="73"/>
        <v>0</v>
      </c>
      <c r="I200" s="10">
        <f t="shared" si="73"/>
        <v>0</v>
      </c>
      <c r="J200" s="10">
        <f t="shared" si="73"/>
        <v>0</v>
      </c>
      <c r="K200" s="10">
        <f t="shared" si="73"/>
        <v>0</v>
      </c>
      <c r="L200" s="10">
        <f t="shared" si="73"/>
        <v>0</v>
      </c>
      <c r="M200" s="10">
        <f t="shared" si="73"/>
        <v>-155</v>
      </c>
      <c r="N200" s="10">
        <f t="shared" si="73"/>
        <v>0</v>
      </c>
      <c r="O200" s="10">
        <f t="shared" si="73"/>
        <v>0</v>
      </c>
      <c r="P200" s="10">
        <f t="shared" si="73"/>
        <v>0</v>
      </c>
      <c r="Q200" s="10">
        <f t="shared" si="73"/>
        <v>0</v>
      </c>
      <c r="R200" s="10">
        <f t="shared" si="73"/>
        <v>0</v>
      </c>
      <c r="S200" s="10">
        <f t="shared" si="73"/>
        <v>0</v>
      </c>
      <c r="T200" s="10">
        <f t="shared" si="73"/>
        <v>296</v>
      </c>
      <c r="U200" s="10">
        <f t="shared" si="73"/>
        <v>296</v>
      </c>
      <c r="V200" s="10">
        <f t="shared" si="73"/>
        <v>0</v>
      </c>
      <c r="W200" s="10">
        <f t="shared" si="73"/>
        <v>0</v>
      </c>
    </row>
    <row r="201" s="1" customFormat="1" ht="17.25" customHeight="1" spans="1:23">
      <c r="A201" s="9">
        <v>22101</v>
      </c>
      <c r="B201" s="9" t="s">
        <v>218</v>
      </c>
      <c r="C201" s="10">
        <v>300</v>
      </c>
      <c r="D201" s="10">
        <f t="shared" ref="D201:D203" si="74">SUM(E201:S201)</f>
        <v>-150</v>
      </c>
      <c r="E201" s="10"/>
      <c r="F201" s="10"/>
      <c r="G201" s="10"/>
      <c r="H201" s="10"/>
      <c r="I201" s="10"/>
      <c r="J201" s="10"/>
      <c r="K201" s="10"/>
      <c r="L201" s="10"/>
      <c r="M201" s="10">
        <v>-150</v>
      </c>
      <c r="N201" s="10"/>
      <c r="O201" s="10"/>
      <c r="P201" s="10"/>
      <c r="Q201" s="10"/>
      <c r="R201" s="10"/>
      <c r="S201" s="10"/>
      <c r="T201" s="10">
        <f t="shared" ref="T201:T203" si="75">C201+D201</f>
        <v>150</v>
      </c>
      <c r="U201" s="10">
        <f>'[1]L02'!C1195</f>
        <v>150</v>
      </c>
      <c r="V201" s="10">
        <f t="shared" ref="V201:V203" si="76">T201-U201</f>
        <v>0</v>
      </c>
      <c r="W201" s="10"/>
    </row>
    <row r="202" s="1" customFormat="1" ht="17.25" customHeight="1" spans="1:23">
      <c r="A202" s="9">
        <v>22102</v>
      </c>
      <c r="B202" s="9" t="s">
        <v>219</v>
      </c>
      <c r="C202" s="10">
        <v>151</v>
      </c>
      <c r="D202" s="10">
        <f t="shared" si="74"/>
        <v>-5</v>
      </c>
      <c r="E202" s="10"/>
      <c r="F202" s="10"/>
      <c r="G202" s="10"/>
      <c r="H202" s="10"/>
      <c r="I202" s="10"/>
      <c r="J202" s="10"/>
      <c r="K202" s="10"/>
      <c r="L202" s="10"/>
      <c r="M202" s="10">
        <v>-5</v>
      </c>
      <c r="N202" s="10"/>
      <c r="O202" s="10"/>
      <c r="P202" s="10"/>
      <c r="Q202" s="10"/>
      <c r="R202" s="10"/>
      <c r="S202" s="10"/>
      <c r="T202" s="10">
        <f t="shared" si="75"/>
        <v>146</v>
      </c>
      <c r="U202" s="10">
        <f>'[1]L02'!C1207</f>
        <v>146</v>
      </c>
      <c r="V202" s="10">
        <f t="shared" si="76"/>
        <v>0</v>
      </c>
      <c r="W202" s="10"/>
    </row>
    <row r="203" s="1" customFormat="1" ht="17.25" customHeight="1" spans="1:23">
      <c r="A203" s="9">
        <v>22103</v>
      </c>
      <c r="B203" s="9" t="s">
        <v>220</v>
      </c>
      <c r="C203" s="10"/>
      <c r="D203" s="10">
        <f t="shared" si="74"/>
        <v>0</v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>
        <f t="shared" si="75"/>
        <v>0</v>
      </c>
      <c r="U203" s="10">
        <f>'[1]L02'!C1211</f>
        <v>0</v>
      </c>
      <c r="V203" s="10">
        <f t="shared" si="76"/>
        <v>0</v>
      </c>
      <c r="W203" s="10"/>
    </row>
    <row r="204" s="1" customFormat="1" ht="17.25" customHeight="1" spans="1:23">
      <c r="A204" s="9">
        <v>222</v>
      </c>
      <c r="B204" s="11" t="s">
        <v>221</v>
      </c>
      <c r="C204" s="10">
        <f t="shared" ref="C204:W204" si="77">SUM(C205:C208)</f>
        <v>0</v>
      </c>
      <c r="D204" s="10">
        <f t="shared" si="77"/>
        <v>0</v>
      </c>
      <c r="E204" s="10">
        <f t="shared" si="77"/>
        <v>0</v>
      </c>
      <c r="F204" s="10">
        <f t="shared" si="77"/>
        <v>0</v>
      </c>
      <c r="G204" s="10">
        <f t="shared" si="77"/>
        <v>0</v>
      </c>
      <c r="H204" s="10">
        <f t="shared" si="77"/>
        <v>0</v>
      </c>
      <c r="I204" s="10">
        <f t="shared" si="77"/>
        <v>0</v>
      </c>
      <c r="J204" s="10">
        <f t="shared" si="77"/>
        <v>0</v>
      </c>
      <c r="K204" s="10">
        <f t="shared" si="77"/>
        <v>0</v>
      </c>
      <c r="L204" s="10">
        <f t="shared" si="77"/>
        <v>0</v>
      </c>
      <c r="M204" s="10">
        <f t="shared" si="77"/>
        <v>0</v>
      </c>
      <c r="N204" s="10">
        <f t="shared" si="77"/>
        <v>0</v>
      </c>
      <c r="O204" s="10">
        <f t="shared" si="77"/>
        <v>0</v>
      </c>
      <c r="P204" s="10">
        <f t="shared" si="77"/>
        <v>0</v>
      </c>
      <c r="Q204" s="10">
        <f t="shared" si="77"/>
        <v>0</v>
      </c>
      <c r="R204" s="10">
        <f t="shared" si="77"/>
        <v>0</v>
      </c>
      <c r="S204" s="10">
        <f t="shared" si="77"/>
        <v>0</v>
      </c>
      <c r="T204" s="10">
        <f t="shared" si="77"/>
        <v>0</v>
      </c>
      <c r="U204" s="10">
        <f t="shared" si="77"/>
        <v>0</v>
      </c>
      <c r="V204" s="10">
        <f t="shared" si="77"/>
        <v>0</v>
      </c>
      <c r="W204" s="10">
        <f t="shared" si="77"/>
        <v>0</v>
      </c>
    </row>
    <row r="205" s="1" customFormat="1" ht="17.25" customHeight="1" spans="1:23">
      <c r="A205" s="9">
        <v>22201</v>
      </c>
      <c r="B205" s="9" t="s">
        <v>222</v>
      </c>
      <c r="C205" s="10"/>
      <c r="D205" s="10">
        <f t="shared" ref="D205:D208" si="78">SUM(E205:S205)</f>
        <v>0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>
        <f t="shared" ref="T205:T208" si="79">C205+D205</f>
        <v>0</v>
      </c>
      <c r="U205" s="10">
        <f>'[1]L02'!C1216</f>
        <v>0</v>
      </c>
      <c r="V205" s="10">
        <f t="shared" ref="V205:V208" si="80">T205-U205</f>
        <v>0</v>
      </c>
      <c r="W205" s="10"/>
    </row>
    <row r="206" s="1" customFormat="1" ht="17.25" customHeight="1" spans="1:23">
      <c r="A206" s="9">
        <v>22203</v>
      </c>
      <c r="B206" s="9" t="s">
        <v>223</v>
      </c>
      <c r="C206" s="10"/>
      <c r="D206" s="10">
        <f t="shared" si="78"/>
        <v>0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>
        <f t="shared" si="79"/>
        <v>0</v>
      </c>
      <c r="U206" s="10">
        <f>'[1]L02'!C1234</f>
        <v>0</v>
      </c>
      <c r="V206" s="10">
        <f t="shared" si="80"/>
        <v>0</v>
      </c>
      <c r="W206" s="10"/>
    </row>
    <row r="207" s="1" customFormat="1" ht="17.25" customHeight="1" spans="1:23">
      <c r="A207" s="9">
        <v>22204</v>
      </c>
      <c r="B207" s="9" t="s">
        <v>224</v>
      </c>
      <c r="C207" s="10"/>
      <c r="D207" s="10">
        <f t="shared" si="78"/>
        <v>0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>
        <f t="shared" si="79"/>
        <v>0</v>
      </c>
      <c r="U207" s="10">
        <f>'[1]L02'!C1241</f>
        <v>0</v>
      </c>
      <c r="V207" s="10">
        <f t="shared" si="80"/>
        <v>0</v>
      </c>
      <c r="W207" s="10"/>
    </row>
    <row r="208" s="1" customFormat="1" ht="17.25" customHeight="1" spans="1:23">
      <c r="A208" s="9">
        <v>22205</v>
      </c>
      <c r="B208" s="9" t="s">
        <v>225</v>
      </c>
      <c r="C208" s="10"/>
      <c r="D208" s="10">
        <f t="shared" si="78"/>
        <v>0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>
        <f t="shared" si="79"/>
        <v>0</v>
      </c>
      <c r="U208" s="10">
        <f>'[1]L02'!C1247</f>
        <v>0</v>
      </c>
      <c r="V208" s="10">
        <f t="shared" si="80"/>
        <v>0</v>
      </c>
      <c r="W208" s="10"/>
    </row>
    <row r="209" s="1" customFormat="1" ht="17.25" customHeight="1" spans="1:23">
      <c r="A209" s="9">
        <v>224</v>
      </c>
      <c r="B209" s="11" t="s">
        <v>226</v>
      </c>
      <c r="C209" s="10">
        <f t="shared" ref="C209:W209" si="81">SUM(C210:C216)</f>
        <v>90</v>
      </c>
      <c r="D209" s="10">
        <f t="shared" si="81"/>
        <v>-15</v>
      </c>
      <c r="E209" s="10">
        <f t="shared" si="81"/>
        <v>0</v>
      </c>
      <c r="F209" s="10">
        <f t="shared" si="81"/>
        <v>0</v>
      </c>
      <c r="G209" s="10">
        <f t="shared" si="81"/>
        <v>0</v>
      </c>
      <c r="H209" s="10">
        <f t="shared" si="81"/>
        <v>0</v>
      </c>
      <c r="I209" s="10">
        <f t="shared" si="81"/>
        <v>0</v>
      </c>
      <c r="J209" s="10">
        <f t="shared" si="81"/>
        <v>0</v>
      </c>
      <c r="K209" s="10">
        <f t="shared" si="81"/>
        <v>0</v>
      </c>
      <c r="L209" s="10">
        <f t="shared" si="81"/>
        <v>0</v>
      </c>
      <c r="M209" s="10">
        <f t="shared" si="81"/>
        <v>-15</v>
      </c>
      <c r="N209" s="10">
        <f t="shared" si="81"/>
        <v>0</v>
      </c>
      <c r="O209" s="10">
        <f t="shared" si="81"/>
        <v>0</v>
      </c>
      <c r="P209" s="10">
        <f t="shared" si="81"/>
        <v>0</v>
      </c>
      <c r="Q209" s="10">
        <f t="shared" si="81"/>
        <v>0</v>
      </c>
      <c r="R209" s="10">
        <f t="shared" si="81"/>
        <v>0</v>
      </c>
      <c r="S209" s="10">
        <f t="shared" si="81"/>
        <v>0</v>
      </c>
      <c r="T209" s="10">
        <f t="shared" si="81"/>
        <v>75</v>
      </c>
      <c r="U209" s="10">
        <f t="shared" si="81"/>
        <v>75</v>
      </c>
      <c r="V209" s="10">
        <f t="shared" si="81"/>
        <v>0</v>
      </c>
      <c r="W209" s="10">
        <f t="shared" si="81"/>
        <v>0</v>
      </c>
    </row>
    <row r="210" s="1" customFormat="1" ht="17.25" customHeight="1" spans="1:23">
      <c r="A210" s="9">
        <v>22401</v>
      </c>
      <c r="B210" s="9" t="s">
        <v>227</v>
      </c>
      <c r="C210" s="10"/>
      <c r="D210" s="10">
        <f t="shared" ref="D210:D217" si="82">SUM(E210:S210)</f>
        <v>0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>
        <f t="shared" ref="T210:T217" si="83">C210+D210</f>
        <v>0</v>
      </c>
      <c r="U210" s="10">
        <f>'[1]L02'!C1261</f>
        <v>0</v>
      </c>
      <c r="V210" s="10">
        <f t="shared" ref="V210:V217" si="84">T210-U210</f>
        <v>0</v>
      </c>
      <c r="W210" s="10"/>
    </row>
    <row r="211" s="1" customFormat="1" ht="17.25" customHeight="1" spans="1:23">
      <c r="A211" s="9">
        <v>22402</v>
      </c>
      <c r="B211" s="9" t="s">
        <v>228</v>
      </c>
      <c r="C211" s="10">
        <v>90</v>
      </c>
      <c r="D211" s="10">
        <f t="shared" si="82"/>
        <v>-15</v>
      </c>
      <c r="E211" s="10"/>
      <c r="F211" s="10"/>
      <c r="G211" s="10"/>
      <c r="H211" s="10"/>
      <c r="I211" s="10"/>
      <c r="J211" s="10"/>
      <c r="K211" s="10"/>
      <c r="L211" s="10"/>
      <c r="M211" s="10">
        <v>-15</v>
      </c>
      <c r="N211" s="10"/>
      <c r="O211" s="10"/>
      <c r="P211" s="10"/>
      <c r="Q211" s="10"/>
      <c r="R211" s="10"/>
      <c r="S211" s="10"/>
      <c r="T211" s="10">
        <f t="shared" si="83"/>
        <v>75</v>
      </c>
      <c r="U211" s="10">
        <f>'[1]L02'!C1272</f>
        <v>75</v>
      </c>
      <c r="V211" s="10">
        <f t="shared" si="84"/>
        <v>0</v>
      </c>
      <c r="W211" s="10"/>
    </row>
    <row r="212" s="1" customFormat="1" ht="17.25" customHeight="1" spans="1:23">
      <c r="A212" s="9">
        <v>22404</v>
      </c>
      <c r="B212" s="9" t="s">
        <v>229</v>
      </c>
      <c r="C212" s="10"/>
      <c r="D212" s="10">
        <f t="shared" si="82"/>
        <v>0</v>
      </c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>
        <f t="shared" si="83"/>
        <v>0</v>
      </c>
      <c r="U212" s="10">
        <f>'[1]L02'!C1279</f>
        <v>0</v>
      </c>
      <c r="V212" s="10">
        <f t="shared" si="84"/>
        <v>0</v>
      </c>
      <c r="W212" s="10"/>
    </row>
    <row r="213" s="1" customFormat="1" ht="17.25" customHeight="1" spans="1:23">
      <c r="A213" s="9">
        <v>22405</v>
      </c>
      <c r="B213" s="9" t="s">
        <v>230</v>
      </c>
      <c r="C213" s="10"/>
      <c r="D213" s="10">
        <f t="shared" si="82"/>
        <v>0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>
        <f t="shared" si="83"/>
        <v>0</v>
      </c>
      <c r="U213" s="10">
        <f>'[1]L02'!C1287</f>
        <v>0</v>
      </c>
      <c r="V213" s="10">
        <f t="shared" si="84"/>
        <v>0</v>
      </c>
      <c r="W213" s="10"/>
    </row>
    <row r="214" s="1" customFormat="1" ht="17.25" customHeight="1" spans="1:23">
      <c r="A214" s="9">
        <v>22406</v>
      </c>
      <c r="B214" s="9" t="s">
        <v>231</v>
      </c>
      <c r="C214" s="10"/>
      <c r="D214" s="10">
        <f t="shared" si="82"/>
        <v>0</v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>
        <f t="shared" si="83"/>
        <v>0</v>
      </c>
      <c r="U214" s="10">
        <f>'[1]L02'!C1300</f>
        <v>0</v>
      </c>
      <c r="V214" s="10">
        <f t="shared" si="84"/>
        <v>0</v>
      </c>
      <c r="W214" s="10"/>
    </row>
    <row r="215" s="1" customFormat="1" ht="17.25" customHeight="1" spans="1:23">
      <c r="A215" s="9">
        <v>22407</v>
      </c>
      <c r="B215" s="9" t="s">
        <v>232</v>
      </c>
      <c r="C215" s="10"/>
      <c r="D215" s="10">
        <f t="shared" si="82"/>
        <v>0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>
        <f t="shared" si="83"/>
        <v>0</v>
      </c>
      <c r="U215" s="10">
        <f>'[1]L02'!C1304</f>
        <v>0</v>
      </c>
      <c r="V215" s="10">
        <f t="shared" si="84"/>
        <v>0</v>
      </c>
      <c r="W215" s="10"/>
    </row>
    <row r="216" s="1" customFormat="1" ht="17.25" customHeight="1" spans="1:23">
      <c r="A216" s="9">
        <v>22499</v>
      </c>
      <c r="B216" s="9" t="s">
        <v>233</v>
      </c>
      <c r="C216" s="10"/>
      <c r="D216" s="10">
        <f t="shared" si="82"/>
        <v>0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>
        <f t="shared" si="83"/>
        <v>0</v>
      </c>
      <c r="U216" s="10">
        <f>'[1]L02'!C1308</f>
        <v>0</v>
      </c>
      <c r="V216" s="10">
        <f t="shared" si="84"/>
        <v>0</v>
      </c>
      <c r="W216" s="10"/>
    </row>
    <row r="217" s="1" customFormat="1" ht="17.25" customHeight="1" spans="1:23">
      <c r="A217" s="9">
        <v>227</v>
      </c>
      <c r="B217" s="11" t="s">
        <v>234</v>
      </c>
      <c r="C217" s="10"/>
      <c r="D217" s="10">
        <f t="shared" si="82"/>
        <v>0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>
        <f t="shared" si="83"/>
        <v>0</v>
      </c>
      <c r="U217" s="10">
        <f>[1]ML!A36</f>
        <v>0</v>
      </c>
      <c r="V217" s="10">
        <f t="shared" si="84"/>
        <v>0</v>
      </c>
      <c r="W217" s="10"/>
    </row>
    <row r="218" s="1" customFormat="1" ht="17.25" customHeight="1" spans="1:23">
      <c r="A218" s="9">
        <v>229</v>
      </c>
      <c r="B218" s="11" t="s">
        <v>235</v>
      </c>
      <c r="C218" s="10">
        <f t="shared" ref="C218:W218" si="85">SUM(C219:C220)</f>
        <v>0</v>
      </c>
      <c r="D218" s="10">
        <f t="shared" si="85"/>
        <v>244</v>
      </c>
      <c r="E218" s="10">
        <f t="shared" si="85"/>
        <v>0</v>
      </c>
      <c r="F218" s="10">
        <f t="shared" si="85"/>
        <v>0</v>
      </c>
      <c r="G218" s="10">
        <f t="shared" si="85"/>
        <v>152</v>
      </c>
      <c r="H218" s="10">
        <f t="shared" si="85"/>
        <v>0</v>
      </c>
      <c r="I218" s="10">
        <f t="shared" si="85"/>
        <v>0</v>
      </c>
      <c r="J218" s="10">
        <f t="shared" si="85"/>
        <v>0</v>
      </c>
      <c r="K218" s="10">
        <f t="shared" si="85"/>
        <v>0</v>
      </c>
      <c r="L218" s="10">
        <f t="shared" si="85"/>
        <v>0</v>
      </c>
      <c r="M218" s="10">
        <f t="shared" si="85"/>
        <v>92</v>
      </c>
      <c r="N218" s="10">
        <f t="shared" si="85"/>
        <v>0</v>
      </c>
      <c r="O218" s="10">
        <f t="shared" si="85"/>
        <v>0</v>
      </c>
      <c r="P218" s="10">
        <f t="shared" si="85"/>
        <v>0</v>
      </c>
      <c r="Q218" s="10">
        <f t="shared" si="85"/>
        <v>0</v>
      </c>
      <c r="R218" s="10">
        <f t="shared" si="85"/>
        <v>0</v>
      </c>
      <c r="S218" s="10">
        <f t="shared" si="85"/>
        <v>0</v>
      </c>
      <c r="T218" s="10">
        <f t="shared" si="85"/>
        <v>244</v>
      </c>
      <c r="U218" s="10">
        <f t="shared" si="85"/>
        <v>208</v>
      </c>
      <c r="V218" s="10">
        <f t="shared" si="85"/>
        <v>36</v>
      </c>
      <c r="W218" s="10">
        <f t="shared" si="85"/>
        <v>36</v>
      </c>
    </row>
    <row r="219" s="1" customFormat="1" ht="17.25" customHeight="1" spans="1:23">
      <c r="A219" s="9">
        <v>22902</v>
      </c>
      <c r="B219" s="9" t="s">
        <v>236</v>
      </c>
      <c r="C219" s="10"/>
      <c r="D219" s="10">
        <f t="shared" ref="D219:D224" si="86">SUM(E219:S219)</f>
        <v>0</v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>
        <f t="shared" ref="T219:T224" si="87">C219+D219</f>
        <v>0</v>
      </c>
      <c r="U219" s="10">
        <f>[1]ML!A36</f>
        <v>0</v>
      </c>
      <c r="V219" s="10">
        <f t="shared" ref="V219:V224" si="88">T219-U219</f>
        <v>0</v>
      </c>
      <c r="W219" s="10"/>
    </row>
    <row r="220" s="1" customFormat="1" ht="17.25" customHeight="1" spans="1:23">
      <c r="A220" s="9">
        <v>22999</v>
      </c>
      <c r="B220" s="9" t="s">
        <v>237</v>
      </c>
      <c r="C220" s="10"/>
      <c r="D220" s="10">
        <f t="shared" si="86"/>
        <v>244</v>
      </c>
      <c r="E220" s="10"/>
      <c r="F220" s="10"/>
      <c r="G220" s="10">
        <v>152</v>
      </c>
      <c r="H220" s="10"/>
      <c r="I220" s="10"/>
      <c r="J220" s="10"/>
      <c r="K220" s="10"/>
      <c r="L220" s="10"/>
      <c r="M220" s="10">
        <v>92</v>
      </c>
      <c r="N220" s="10"/>
      <c r="O220" s="10"/>
      <c r="P220" s="10"/>
      <c r="Q220" s="10"/>
      <c r="R220" s="10"/>
      <c r="S220" s="10"/>
      <c r="T220" s="10">
        <f t="shared" si="87"/>
        <v>244</v>
      </c>
      <c r="U220" s="10">
        <f>'[1]L02'!C1311</f>
        <v>208</v>
      </c>
      <c r="V220" s="10">
        <f t="shared" si="88"/>
        <v>36</v>
      </c>
      <c r="W220" s="10">
        <v>36</v>
      </c>
    </row>
    <row r="221" s="1" customFormat="1" ht="17.25" customHeight="1" spans="1:23">
      <c r="A221" s="9">
        <v>232</v>
      </c>
      <c r="B221" s="11" t="s">
        <v>238</v>
      </c>
      <c r="C221" s="10">
        <f t="shared" ref="C221:W221" si="89">SUM(C222:C224)</f>
        <v>5975</v>
      </c>
      <c r="D221" s="10">
        <f t="shared" si="89"/>
        <v>237</v>
      </c>
      <c r="E221" s="10">
        <f t="shared" si="89"/>
        <v>0</v>
      </c>
      <c r="F221" s="10">
        <f t="shared" si="89"/>
        <v>0</v>
      </c>
      <c r="G221" s="10">
        <f t="shared" si="89"/>
        <v>0</v>
      </c>
      <c r="H221" s="10">
        <f t="shared" si="89"/>
        <v>0</v>
      </c>
      <c r="I221" s="10">
        <f t="shared" si="89"/>
        <v>0</v>
      </c>
      <c r="J221" s="10">
        <f t="shared" si="89"/>
        <v>0</v>
      </c>
      <c r="K221" s="10">
        <f t="shared" si="89"/>
        <v>0</v>
      </c>
      <c r="L221" s="10">
        <f t="shared" si="89"/>
        <v>0</v>
      </c>
      <c r="M221" s="10">
        <f t="shared" si="89"/>
        <v>237</v>
      </c>
      <c r="N221" s="10">
        <f t="shared" si="89"/>
        <v>0</v>
      </c>
      <c r="O221" s="10">
        <f t="shared" si="89"/>
        <v>0</v>
      </c>
      <c r="P221" s="10">
        <f t="shared" si="89"/>
        <v>0</v>
      </c>
      <c r="Q221" s="10">
        <f t="shared" si="89"/>
        <v>0</v>
      </c>
      <c r="R221" s="10">
        <f t="shared" si="89"/>
        <v>0</v>
      </c>
      <c r="S221" s="10">
        <f t="shared" si="89"/>
        <v>0</v>
      </c>
      <c r="T221" s="10">
        <f t="shared" si="89"/>
        <v>6212</v>
      </c>
      <c r="U221" s="10">
        <f t="shared" si="89"/>
        <v>6212</v>
      </c>
      <c r="V221" s="10">
        <f t="shared" si="89"/>
        <v>0</v>
      </c>
      <c r="W221" s="10">
        <f t="shared" si="89"/>
        <v>0</v>
      </c>
    </row>
    <row r="222" s="1" customFormat="1" ht="17.25" customHeight="1" spans="1:23">
      <c r="A222" s="9">
        <v>23201</v>
      </c>
      <c r="B222" s="9" t="s">
        <v>239</v>
      </c>
      <c r="C222" s="10"/>
      <c r="D222" s="10">
        <f t="shared" si="86"/>
        <v>0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>
        <f t="shared" si="87"/>
        <v>0</v>
      </c>
      <c r="U222" s="10">
        <f>'[1]L02'!C1314</f>
        <v>0</v>
      </c>
      <c r="V222" s="10">
        <f t="shared" si="88"/>
        <v>0</v>
      </c>
      <c r="W222" s="10"/>
    </row>
    <row r="223" s="1" customFormat="1" ht="17.25" customHeight="1" spans="1:23">
      <c r="A223" s="9">
        <v>23202</v>
      </c>
      <c r="B223" s="9" t="s">
        <v>240</v>
      </c>
      <c r="C223" s="10"/>
      <c r="D223" s="10">
        <f t="shared" si="86"/>
        <v>0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>
        <f t="shared" si="87"/>
        <v>0</v>
      </c>
      <c r="U223" s="10">
        <f>'[1]L02'!C1316</f>
        <v>0</v>
      </c>
      <c r="V223" s="10">
        <f t="shared" si="88"/>
        <v>0</v>
      </c>
      <c r="W223" s="10"/>
    </row>
    <row r="224" s="1" customFormat="1" ht="17.25" customHeight="1" spans="1:23">
      <c r="A224" s="9">
        <v>23203</v>
      </c>
      <c r="B224" s="9" t="s">
        <v>241</v>
      </c>
      <c r="C224" s="10">
        <v>5975</v>
      </c>
      <c r="D224" s="10">
        <f t="shared" si="86"/>
        <v>237</v>
      </c>
      <c r="E224" s="10"/>
      <c r="F224" s="10"/>
      <c r="G224" s="10"/>
      <c r="H224" s="10"/>
      <c r="I224" s="10"/>
      <c r="J224" s="10"/>
      <c r="K224" s="10"/>
      <c r="L224" s="10"/>
      <c r="M224" s="10">
        <v>237</v>
      </c>
      <c r="N224" s="10"/>
      <c r="O224" s="10"/>
      <c r="P224" s="10"/>
      <c r="Q224" s="10"/>
      <c r="R224" s="10"/>
      <c r="S224" s="10"/>
      <c r="T224" s="10">
        <f t="shared" si="87"/>
        <v>6212</v>
      </c>
      <c r="U224" s="10">
        <f>'[1]L02'!C1321</f>
        <v>6212</v>
      </c>
      <c r="V224" s="10">
        <f t="shared" si="88"/>
        <v>0</v>
      </c>
      <c r="W224" s="10"/>
    </row>
    <row r="225" s="1" customFormat="1" ht="17.25" customHeight="1" spans="1:23">
      <c r="A225" s="9">
        <v>233</v>
      </c>
      <c r="B225" s="11" t="s">
        <v>242</v>
      </c>
      <c r="C225" s="10">
        <f t="shared" ref="C225:W225" si="90">SUM(C226:C228)</f>
        <v>25</v>
      </c>
      <c r="D225" s="10">
        <f t="shared" si="90"/>
        <v>-7</v>
      </c>
      <c r="E225" s="10">
        <f t="shared" si="90"/>
        <v>0</v>
      </c>
      <c r="F225" s="10">
        <f t="shared" si="90"/>
        <v>0</v>
      </c>
      <c r="G225" s="10">
        <f t="shared" si="90"/>
        <v>0</v>
      </c>
      <c r="H225" s="10">
        <f t="shared" si="90"/>
        <v>0</v>
      </c>
      <c r="I225" s="10">
        <f t="shared" si="90"/>
        <v>0</v>
      </c>
      <c r="J225" s="10">
        <f t="shared" si="90"/>
        <v>0</v>
      </c>
      <c r="K225" s="10">
        <f t="shared" si="90"/>
        <v>0</v>
      </c>
      <c r="L225" s="10">
        <f t="shared" si="90"/>
        <v>0</v>
      </c>
      <c r="M225" s="10">
        <f t="shared" si="90"/>
        <v>-7</v>
      </c>
      <c r="N225" s="10">
        <f t="shared" si="90"/>
        <v>0</v>
      </c>
      <c r="O225" s="10">
        <f t="shared" si="90"/>
        <v>0</v>
      </c>
      <c r="P225" s="10">
        <f t="shared" si="90"/>
        <v>0</v>
      </c>
      <c r="Q225" s="10">
        <f t="shared" si="90"/>
        <v>0</v>
      </c>
      <c r="R225" s="10">
        <f t="shared" si="90"/>
        <v>0</v>
      </c>
      <c r="S225" s="10">
        <f t="shared" si="90"/>
        <v>0</v>
      </c>
      <c r="T225" s="10">
        <f t="shared" si="90"/>
        <v>18</v>
      </c>
      <c r="U225" s="10">
        <f t="shared" si="90"/>
        <v>18</v>
      </c>
      <c r="V225" s="10">
        <f t="shared" si="90"/>
        <v>0</v>
      </c>
      <c r="W225" s="10">
        <f t="shared" si="90"/>
        <v>0</v>
      </c>
    </row>
    <row r="226" s="1" customFormat="1" ht="17.25" customHeight="1" spans="1:23">
      <c r="A226" s="9">
        <v>23301</v>
      </c>
      <c r="B226" s="9" t="s">
        <v>243</v>
      </c>
      <c r="C226" s="10"/>
      <c r="D226" s="10">
        <f t="shared" ref="D226:D228" si="91">SUM(E226:S226)</f>
        <v>0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>
        <f t="shared" ref="T226:T228" si="92">C226+D226</f>
        <v>0</v>
      </c>
      <c r="U226" s="10">
        <f>'[1]L02'!C1327</f>
        <v>0</v>
      </c>
      <c r="V226" s="10">
        <f t="shared" ref="V226:V228" si="93">T226-U226</f>
        <v>0</v>
      </c>
      <c r="W226" s="10"/>
    </row>
    <row r="227" s="1" customFormat="1" ht="17.25" customHeight="1" spans="1:23">
      <c r="A227" s="9">
        <v>23302</v>
      </c>
      <c r="B227" s="9" t="s">
        <v>244</v>
      </c>
      <c r="C227" s="10"/>
      <c r="D227" s="10">
        <f t="shared" si="91"/>
        <v>0</v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>
        <f t="shared" si="92"/>
        <v>0</v>
      </c>
      <c r="U227" s="10">
        <f>'[1]L02'!C1329</f>
        <v>0</v>
      </c>
      <c r="V227" s="10">
        <f t="shared" si="93"/>
        <v>0</v>
      </c>
      <c r="W227" s="10"/>
    </row>
    <row r="228" s="1" customFormat="1" ht="17.25" customHeight="1" spans="1:23">
      <c r="A228" s="9">
        <v>23303</v>
      </c>
      <c r="B228" s="9" t="s">
        <v>245</v>
      </c>
      <c r="C228" s="10">
        <v>25</v>
      </c>
      <c r="D228" s="10">
        <f t="shared" si="91"/>
        <v>-7</v>
      </c>
      <c r="E228" s="10"/>
      <c r="F228" s="10"/>
      <c r="G228" s="10"/>
      <c r="H228" s="10"/>
      <c r="I228" s="10"/>
      <c r="J228" s="10"/>
      <c r="K228" s="10"/>
      <c r="L228" s="10"/>
      <c r="M228" s="10">
        <v>-7</v>
      </c>
      <c r="N228" s="10"/>
      <c r="O228" s="10"/>
      <c r="P228" s="10"/>
      <c r="Q228" s="10"/>
      <c r="R228" s="10"/>
      <c r="S228" s="10"/>
      <c r="T228" s="10">
        <f t="shared" si="92"/>
        <v>18</v>
      </c>
      <c r="U228" s="10">
        <f>'[1]L02'!C1331</f>
        <v>18</v>
      </c>
      <c r="V228" s="10">
        <f t="shared" si="93"/>
        <v>0</v>
      </c>
      <c r="W228" s="10"/>
    </row>
  </sheetData>
  <mergeCells count="27">
    <mergeCell ref="A1:W1"/>
    <mergeCell ref="A2:W2"/>
    <mergeCell ref="A3:W3"/>
    <mergeCell ref="D4:S4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  <mergeCell ref="W4:W6"/>
  </mergeCells>
  <dataValidations count="1">
    <dataValidation type="decimal" operator="between" allowBlank="1" showInputMessage="1" showErrorMessage="1" sqref="C7:W228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2025-12-23T08:29:17Z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73A6BEF1056C4906BBE826F634E0940D_12</vt:lpwstr>
  </property>
  <property fmtid="{D5CDD505-2E9C-101B-9397-08002B2CF9AE}" pid="4" name="CalculationRule">
    <vt:i4>0</vt:i4>
  </property>
</Properties>
</file>